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Данные" sheetId="3" state="visible" r:id="rId3"/>
    <sheet xmlns:r="http://schemas.openxmlformats.org/officeDocument/2006/relationships" name="План" sheetId="4" state="visible" r:id="rId4"/>
    <sheet xmlns:r="http://schemas.openxmlformats.org/officeDocument/2006/relationships" name="Расчёт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 ##0"/>
    <numFmt numFmtId="167" formatCode="MMMM YYYY"/>
    <numFmt numFmtId="168" formatCode="MMM YYYY"/>
    <numFmt numFmtId="169" formatCode="+0%;-0%;0%"/>
  </numFmts>
  <fonts count="9">
    <font>
      <name val="Calibri"/>
      <family val="2"/>
      <color theme="1"/>
      <sz val="11"/>
      <scheme val="minor"/>
    </font>
    <font>
      <b val="1"/>
      <color rgb="000A1E3F"/>
      <sz val="14"/>
    </font>
    <font>
      <b val="1"/>
      <color rgb="00A8221B"/>
    </font>
    <font>
      <b val="1"/>
    </font>
    <font>
      <b val="1"/>
      <color rgb="000A1E3F"/>
      <sz val="18"/>
    </font>
    <font>
      <color rgb="005C6E8C"/>
      <sz val="10"/>
    </font>
    <font>
      <b val="1"/>
      <color rgb="000A1E3F"/>
      <sz val="20"/>
    </font>
    <font>
      <color rgb="005C6E8C"/>
      <sz val="9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C13D"/>
      </patternFill>
    </fill>
    <fill>
      <patternFill patternType="solid">
        <fgColor rgb="00F7F9FC"/>
      </patternFill>
    </fill>
  </fills>
  <borders count="7">
    <border>
      <left/>
      <right/>
      <top/>
      <bottom/>
      <diagonal/>
    </border>
    <border>
      <left style="thin">
        <color rgb="00D8DEE9"/>
      </left>
      <top style="thin">
        <color rgb="00D8DEE9"/>
      </top>
    </border>
    <border>
      <right style="thin">
        <color rgb="00D8DEE9"/>
      </right>
      <top style="thin">
        <color rgb="00D8DEE9"/>
      </top>
    </border>
    <border>
      <left style="thin">
        <color rgb="00D8DEE9"/>
      </left>
    </border>
    <border>
      <right style="thin">
        <color rgb="00D8DEE9"/>
      </right>
    </border>
    <border>
      <left style="thin">
        <color rgb="00D8DEE9"/>
      </left>
      <bottom style="thin">
        <color rgb="00D8DEE9"/>
      </bottom>
    </border>
    <border>
      <right style="thin">
        <color rgb="00D8DEE9"/>
      </right>
      <bottom style="thin">
        <color rgb="00D8DEE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167" fontId="3" fillId="2" borderId="0" pivotButton="0" quotePrefix="0" xfId="0"/>
    <xf numFmtId="0" fontId="0" fillId="0" borderId="0" applyAlignment="1" pivotButton="0" quotePrefix="0" xfId="0">
      <alignment horizontal="right"/>
    </xf>
    <xf numFmtId="165" fontId="0" fillId="0" borderId="0" pivotButton="0" quotePrefix="0" xfId="0"/>
    <xf numFmtId="0" fontId="5" fillId="3" borderId="1" pivotButton="0" quotePrefix="0" xfId="0"/>
    <xf numFmtId="0" fontId="0" fillId="3" borderId="2" pivotButton="0" quotePrefix="0" xfId="0"/>
    <xf numFmtId="166" fontId="6" fillId="3" borderId="3" pivotButton="0" quotePrefix="0" xfId="0"/>
    <xf numFmtId="0" fontId="0" fillId="3" borderId="4" pivotButton="0" quotePrefix="0" xfId="0"/>
    <xf numFmtId="0" fontId="7" fillId="3" borderId="5" pivotButton="0" quotePrefix="0" xfId="0"/>
    <xf numFmtId="169" fontId="3" fillId="3" borderId="6" pivotButton="0" quotePrefix="0" xfId="0"/>
    <xf numFmtId="0" fontId="5" fillId="0" borderId="0" pivotButton="0" quotePrefix="0" xfId="0"/>
    <xf numFmtId="9" fontId="8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7" fontId="0" fillId="0" borderId="0" pivotButton="0" quotePrefix="0" xfId="0"/>
    <xf numFmtId="168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4">
    <dxf>
      <font>
        <b val="1"/>
        <color rgb="00A8221B"/>
      </font>
    </dxf>
    <dxf>
      <font>
        <b val="1"/>
        <color rgb="001B5E36"/>
      </font>
    </dxf>
    <dxf>
      <fill>
        <patternFill patternType="solid">
          <fgColor rgb="00FBE7E6"/>
        </patternFill>
      </fill>
    </dxf>
    <dxf>
      <fill>
        <patternFill patternType="solid">
          <fgColor rgb="00E4F2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Выручка и план по месяцам</a:t>
            </a:r>
          </a:p>
        </rich>
      </tx>
    </title>
    <plotArea>
      <lineChart>
        <grouping val="standard"/>
        <ser>
          <idx val="0"/>
          <order val="0"/>
          <tx>
            <strRef>
              <f>'Расчёты'!B2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'Расчёты'!$A$3:$A$11</f>
            </numRef>
          </cat>
          <val>
            <numRef>
              <f>'Расчёты'!$B$3:$B$11</f>
            </numRef>
          </val>
        </ser>
        <ser>
          <idx val="1"/>
          <order val="1"/>
          <tx>
            <strRef>
              <f>'Расчёты'!E2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'Расчёты'!$A$3:$A$11</f>
            </numRef>
          </cat>
          <val>
            <numRef>
              <f>'Расчёты'!$E$3:$E$11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 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Выручка по точкам: месяц и прошлый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'Расчёты'!I2</f>
            </strRef>
          </tx>
          <spPr>
            <a:ln xmlns:a="http://schemas.openxmlformats.org/drawingml/2006/main">
              <a:prstDash val="solid"/>
            </a:ln>
          </spPr>
          <cat>
            <numRef>
              <f>'Расчёты'!$H$3:$H$5</f>
            </numRef>
          </cat>
          <val>
            <numRef>
              <f>'Расчёты'!$I$3:$I$5</f>
            </numRef>
          </val>
        </ser>
        <ser>
          <idx val="1"/>
          <order val="1"/>
          <tx>
            <strRef>
              <f>'Расчёты'!J2</f>
            </strRef>
          </tx>
          <spPr>
            <a:ln xmlns:a="http://schemas.openxmlformats.org/drawingml/2006/main">
              <a:prstDash val="solid"/>
            </a:ln>
          </spPr>
          <cat>
            <numRef>
              <f>'Расчёты'!$H$3:$H$5</f>
            </numRef>
          </cat>
          <val>
            <numRef>
              <f>'Расчёты'!$J$3:$J$5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Выручка по категориям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'Расчёты'!I8</f>
            </strRef>
          </tx>
          <spPr>
            <a:ln xmlns:a="http://schemas.openxmlformats.org/drawingml/2006/main">
              <a:prstDash val="solid"/>
            </a:ln>
          </spPr>
          <cat>
            <numRef>
              <f>'Расчёты'!$H$9:$H$11</f>
            </numRef>
          </cat>
          <val>
            <numRef>
              <f>'Расчёты'!$I$9:$I$11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10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10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26</row>
      <rowOff>0</rowOff>
    </from>
    <ext cx="43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Продажи" displayName="Продажи" ref="A1:E325" headerRowCount="1">
  <autoFilter ref="A1:E325"/>
  <tableColumns count="5">
    <tableColumn id="1" name="Дата"/>
    <tableColumn id="2" name="Точка"/>
    <tableColumn id="3" name="Категория"/>
    <tableColumn id="4" name="Заказов"/>
    <tableColumn id="5" name="Выручка, ₽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3" customWidth="1" min="4" max="4"/>
    <col width="22" customWidth="1" min="5" max="5"/>
    <col width="16" customWidth="1" min="6" max="6"/>
    <col width="3" customWidth="1" min="7" max="7"/>
    <col width="22" customWidth="1" min="8" max="8"/>
    <col width="16" customWidth="1" min="9" max="9"/>
    <col width="3" customWidth="1" min="10" max="10"/>
  </cols>
  <sheetData>
    <row r="1">
      <c r="B1" s="1" t="inlineStr">
        <is>
          <t>Дашборд продаж</t>
        </is>
      </c>
      <c r="E1" s="2" t="inlineStr">
        <is>
          <t>ПРИМЕР НА УСЛОВНЫХ ДАННЫХ</t>
        </is>
      </c>
    </row>
    <row r="3">
      <c r="B3" s="3" t="inlineStr">
        <is>
          <t>Месяц:</t>
        </is>
      </c>
      <c r="C3" s="4" t="n">
        <v>46266</v>
      </c>
      <c r="E3" s="5" t="inlineStr">
        <is>
          <t>Обновлено:</t>
        </is>
      </c>
      <c r="F3" s="6">
        <f>MAX(Продажи[Дата])</f>
        <v/>
      </c>
    </row>
    <row r="5">
      <c r="B5" s="7" t="inlineStr">
        <is>
          <t>Выручка, ₽</t>
        </is>
      </c>
      <c r="C5" s="8" t="n"/>
      <c r="E5" s="7" t="inlineStr">
        <is>
          <t>Заказов</t>
        </is>
      </c>
      <c r="F5" s="8" t="n"/>
      <c r="H5" s="7" t="inlineStr">
        <is>
          <t>Средний чек, ₽</t>
        </is>
      </c>
      <c r="I5" s="8" t="n"/>
    </row>
    <row r="6">
      <c r="B6" s="9">
        <f>INDEX(Расчёты!B$3:B$14,MATCH($C$3,Расчёты!$A$3:$A$14,0))</f>
        <v/>
      </c>
      <c r="C6" s="10" t="n"/>
      <c r="E6" s="9">
        <f>INDEX(Расчёты!C$3:C$14,MATCH($C$3,Расчёты!$A$3:$A$14,0))</f>
        <v/>
      </c>
      <c r="F6" s="10" t="n"/>
      <c r="H6" s="9">
        <f>INDEX(Расчёты!D$3:D$14,MATCH($C$3,Расчёты!$A$3:$A$14,0))</f>
        <v/>
      </c>
      <c r="I6" s="10" t="n"/>
    </row>
    <row r="7">
      <c r="B7" s="11" t="inlineStr">
        <is>
          <t>к прошлому месяцу</t>
        </is>
      </c>
      <c r="C7" s="12">
        <f>IFERROR(INDEX(Расчёты!B$3:B$14,MATCH($C$3,Расчёты!$A$3:$A$14,0))/INDEX(Расчёты!B$3:B$14,MATCH($C$3,Расчёты!$A$3:$A$14,0)-1)-1,0)</f>
        <v/>
      </c>
      <c r="E7" s="11" t="inlineStr">
        <is>
          <t>к прошлому месяцу</t>
        </is>
      </c>
      <c r="F7" s="12">
        <f>IFERROR(INDEX(Расчёты!C$3:C$14,MATCH($C$3,Расчёты!$A$3:$A$14,0))/INDEX(Расчёты!C$3:C$14,MATCH($C$3,Расчёты!$A$3:$A$14,0)-1)-1,0)</f>
        <v/>
      </c>
      <c r="H7" s="11" t="inlineStr">
        <is>
          <t>к прошлому месяцу</t>
        </is>
      </c>
      <c r="I7" s="12">
        <f>IFERROR(INDEX(Расчёты!D$3:D$14,MATCH($C$3,Расчёты!$A$3:$A$14,0))/INDEX(Расчёты!D$3:D$14,MATCH($C$3,Расчёты!$A$3:$A$14,0)-1)-1,0)</f>
        <v/>
      </c>
    </row>
    <row r="9">
      <c r="B9" s="13" t="inlineStr">
        <is>
          <t>Выполнение плана</t>
        </is>
      </c>
      <c r="C9" s="14">
        <f>INDEX(Расчёты!F$3:F$14,MATCH($C$3,Расчёты!$A$3:$A$14,0))</f>
        <v/>
      </c>
      <c r="E9" s="13" t="inlineStr">
        <is>
          <t>План, ₽</t>
        </is>
      </c>
      <c r="F9" s="15">
        <f>INDEX(Расчёты!E$3:E$14,MATCH($C$3,Расчёты!$A$3:$A$14,0))</f>
        <v/>
      </c>
    </row>
    <row r="27">
      <c r="B27" s="16" t="inlineStr">
        <is>
          <t>Как читать</t>
        </is>
      </c>
    </row>
    <row r="28">
      <c r="B28" s="13" t="inlineStr">
        <is>
          <t>Три главные цифры — вверху, у каждой сравнение</t>
        </is>
      </c>
    </row>
    <row r="29">
      <c r="B29" s="13" t="inlineStr">
        <is>
          <t>с прошлым месяцем: зелёный — рост, красный — спад.</t>
        </is>
      </c>
    </row>
    <row r="30">
      <c r="B30" s="13" t="inlineStr">
        <is>
          <t>Месяц меняется в жёлтой ячейке C3.</t>
        </is>
      </c>
    </row>
    <row r="31">
      <c r="B31" s="13" t="inlineStr">
        <is>
          <t>Дата обновления — последняя дата в данных.</t>
        </is>
      </c>
    </row>
    <row r="32">
      <c r="B32" s="13" t="inlineStr">
        <is>
          <t>Цифры условные, это пример.</t>
        </is>
      </c>
    </row>
  </sheetData>
  <conditionalFormatting sqref="C7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F7">
    <cfRule type="cellIs" priority="3" operator="lessThan" dxfId="0">
      <formula>0</formula>
    </cfRule>
    <cfRule type="cellIs" priority="4" operator="greaterThanOrEqual" dxfId="1">
      <formula>0</formula>
    </cfRule>
  </conditionalFormatting>
  <conditionalFormatting sqref="I7">
    <cfRule type="cellIs" priority="5" operator="lessThan" dxfId="0">
      <formula>0</formula>
    </cfRule>
    <cfRule type="cellIs" priority="6" operator="greaterThanOrEqual" dxfId="1">
      <formula>0</formula>
    </cfRule>
  </conditionalFormatting>
  <conditionalFormatting sqref="C9">
    <cfRule type="cellIs" priority="7" operator="lessThan" dxfId="2">
      <formula>1</formula>
    </cfRule>
    <cfRule type="cellIs" priority="8" operator="greaterThanOrEqual" dxfId="3">
      <formula>1</formula>
    </cfRule>
  </conditionalFormatting>
  <dataValidations count="1">
    <dataValidation sqref="C3" showDropDown="0" showInputMessage="0" showErrorMessage="0" allowBlank="0" type="list">
      <formula1>=Расчёты!$A$3:$A$14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Шаблон дашборда продаж в Excel — Datamill (datamill.top)</t>
        </is>
      </c>
    </row>
    <row r="2">
      <c r="A2" s="18" t="inlineStr">
        <is>
          <t>ВНИМАНИЕ: на листе «Данные» условные цифры для примера. Это не данные реального бизнеса.</t>
        </is>
      </c>
    </row>
    <row r="3">
      <c r="A3" s="19" t="inlineStr"/>
    </row>
    <row r="4">
      <c r="A4" s="19" t="inlineStr">
        <is>
          <t>1. Лист «Данные»: одна строка — одна продажа (дата, точка, категория, заказов, выручка). Удалите пример и вставьте свои строки в таблицу — она растянется сама.</t>
        </is>
      </c>
    </row>
    <row r="5">
      <c r="A5" s="19" t="inlineStr">
        <is>
          <t>2. Лист «План»: план выручки по месяцам. Впишите свои цифры.</t>
        </is>
      </c>
    </row>
    <row r="6">
      <c r="A6" s="19" t="inlineStr">
        <is>
          <t>3. Лист «Расчёты»: формулы СУММЕСЛИМН собирают итоги по месяцам и точкам. Его можно не трогать.</t>
        </is>
      </c>
    </row>
    <row r="7">
      <c r="A7" s="19" t="inlineStr">
        <is>
          <t>4. Лист «Дашборд»: выберите месяц в ячейке C3 из списка — цифры, сравнение с прошлым месяцем и графики пересчитаются.</t>
        </is>
      </c>
    </row>
    <row r="8">
      <c r="A8" s="19" t="inlineStr">
        <is>
          <t>5. Названия точек и категорий в «Расчётах» должны совпадать с теми, что в данных. Если у вас другие точки — переименуйте их в столбце A листа «Расчёты».</t>
        </is>
      </c>
    </row>
    <row r="9">
      <c r="A9" s="19" t="inlineStr"/>
    </row>
    <row r="10">
      <c r="A10" s="19" t="inlineStr">
        <is>
          <t>Без макросов: работают формулы, проверка данных (выпадающий список) и условное форматирование. Подходит для Excel 2010+ и открывается в Google Таблицах и LibreOffice.</t>
        </is>
      </c>
    </row>
    <row r="11">
      <c r="A11" s="19" t="inlineStr">
        <is>
          <t>Подробно по шагам: https://datamill.top/blog/dashbord-v-excel/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0" customWidth="1" min="4" max="4"/>
    <col width="14" customWidth="1" min="5" max="5"/>
  </cols>
  <sheetData>
    <row r="1">
      <c r="A1" t="inlineStr">
        <is>
          <t>Дата</t>
        </is>
      </c>
      <c r="B1" t="inlineStr">
        <is>
          <t>Точка</t>
        </is>
      </c>
      <c r="C1" t="inlineStr">
        <is>
          <t>Категория</t>
        </is>
      </c>
      <c r="D1" t="inlineStr">
        <is>
          <t>Заказов</t>
        </is>
      </c>
      <c r="E1" t="inlineStr">
        <is>
          <t>Выручка, ₽</t>
        </is>
      </c>
      <c r="G1" s="2" t="inlineStr">
        <is>
          <t>ПРИМЕР: условные данные</t>
        </is>
      </c>
    </row>
    <row r="2">
      <c r="A2" s="6" t="n">
        <v>46025</v>
      </c>
      <c r="B2" t="inlineStr">
        <is>
          <t>Центр</t>
        </is>
      </c>
      <c r="C2" t="inlineStr">
        <is>
          <t>Кофе</t>
        </is>
      </c>
      <c r="D2" t="n">
        <v>33</v>
      </c>
      <c r="E2" s="15" t="n">
        <v>8996</v>
      </c>
      <c r="G2" t="inlineStr">
        <is>
          <t>Удалите строки примера и вставьте свои.</t>
        </is>
      </c>
    </row>
    <row r="3">
      <c r="A3" s="6" t="n">
        <v>46025</v>
      </c>
      <c r="B3" t="inlineStr">
        <is>
          <t>Центр</t>
        </is>
      </c>
      <c r="C3" t="inlineStr">
        <is>
          <t>Выпечка</t>
        </is>
      </c>
      <c r="D3" t="n">
        <v>48</v>
      </c>
      <c r="E3" s="15" t="n">
        <v>8808</v>
      </c>
    </row>
    <row r="4">
      <c r="A4" s="6" t="n">
        <v>46025</v>
      </c>
      <c r="B4" t="inlineStr">
        <is>
          <t>Центр</t>
        </is>
      </c>
      <c r="C4" t="inlineStr">
        <is>
          <t>Зерно</t>
        </is>
      </c>
      <c r="D4" t="n">
        <v>6</v>
      </c>
      <c r="E4" s="15" t="n">
        <v>5388</v>
      </c>
    </row>
    <row r="5">
      <c r="A5" s="6" t="n">
        <v>46025</v>
      </c>
      <c r="B5" t="inlineStr">
        <is>
          <t>Север</t>
        </is>
      </c>
      <c r="C5" t="inlineStr">
        <is>
          <t>Кофе</t>
        </is>
      </c>
      <c r="D5" t="n">
        <v>38</v>
      </c>
      <c r="E5" s="15" t="n">
        <v>9809</v>
      </c>
    </row>
    <row r="6">
      <c r="A6" s="6" t="n">
        <v>46025</v>
      </c>
      <c r="B6" t="inlineStr">
        <is>
          <t>Север</t>
        </is>
      </c>
      <c r="C6" t="inlineStr">
        <is>
          <t>Выпечка</t>
        </is>
      </c>
      <c r="D6" t="n">
        <v>33</v>
      </c>
      <c r="E6" s="15" t="n">
        <v>5597</v>
      </c>
    </row>
    <row r="7">
      <c r="A7" s="6" t="n">
        <v>46025</v>
      </c>
      <c r="B7" t="inlineStr">
        <is>
          <t>Север</t>
        </is>
      </c>
      <c r="C7" t="inlineStr">
        <is>
          <t>Зерно</t>
        </is>
      </c>
      <c r="D7" t="n">
        <v>4</v>
      </c>
      <c r="E7" s="15" t="n">
        <v>3718</v>
      </c>
    </row>
    <row r="8">
      <c r="A8" s="6" t="n">
        <v>46025</v>
      </c>
      <c r="B8" t="inlineStr">
        <is>
          <t>Онлайн</t>
        </is>
      </c>
      <c r="C8" t="inlineStr">
        <is>
          <t>Кофе</t>
        </is>
      </c>
      <c r="D8" t="n">
        <v>31</v>
      </c>
      <c r="E8" s="15" t="n">
        <v>8794</v>
      </c>
    </row>
    <row r="9">
      <c r="A9" s="6" t="n">
        <v>46025</v>
      </c>
      <c r="B9" t="inlineStr">
        <is>
          <t>Онлайн</t>
        </is>
      </c>
      <c r="C9" t="inlineStr">
        <is>
          <t>Выпечка</t>
        </is>
      </c>
      <c r="D9" t="n">
        <v>27</v>
      </c>
      <c r="E9" s="15" t="n">
        <v>4556</v>
      </c>
    </row>
    <row r="10">
      <c r="A10" s="6" t="n">
        <v>46025</v>
      </c>
      <c r="B10" t="inlineStr">
        <is>
          <t>Онлайн</t>
        </is>
      </c>
      <c r="C10" t="inlineStr">
        <is>
          <t>Зерно</t>
        </is>
      </c>
      <c r="D10" t="n">
        <v>2</v>
      </c>
      <c r="E10" s="15" t="n">
        <v>1865</v>
      </c>
    </row>
    <row r="11">
      <c r="A11" s="6" t="n">
        <v>46032</v>
      </c>
      <c r="B11" t="inlineStr">
        <is>
          <t>Центр</t>
        </is>
      </c>
      <c r="C11" t="inlineStr">
        <is>
          <t>Кофе</t>
        </is>
      </c>
      <c r="D11" t="n">
        <v>32</v>
      </c>
      <c r="E11" s="15" t="n">
        <v>7646</v>
      </c>
    </row>
    <row r="12">
      <c r="A12" s="6" t="n">
        <v>46032</v>
      </c>
      <c r="B12" t="inlineStr">
        <is>
          <t>Центр</t>
        </is>
      </c>
      <c r="C12" t="inlineStr">
        <is>
          <t>Выпечка</t>
        </is>
      </c>
      <c r="D12" t="n">
        <v>59</v>
      </c>
      <c r="E12" s="15" t="n">
        <v>10226</v>
      </c>
    </row>
    <row r="13">
      <c r="A13" s="6" t="n">
        <v>46032</v>
      </c>
      <c r="B13" t="inlineStr">
        <is>
          <t>Центр</t>
        </is>
      </c>
      <c r="C13" t="inlineStr">
        <is>
          <t>Зерно</t>
        </is>
      </c>
      <c r="D13" t="n">
        <v>6</v>
      </c>
      <c r="E13" s="15" t="n">
        <v>5331</v>
      </c>
    </row>
    <row r="14">
      <c r="A14" s="6" t="n">
        <v>46032</v>
      </c>
      <c r="B14" t="inlineStr">
        <is>
          <t>Север</t>
        </is>
      </c>
      <c r="C14" t="inlineStr">
        <is>
          <t>Кофе</t>
        </is>
      </c>
      <c r="D14" t="n">
        <v>45</v>
      </c>
      <c r="E14" s="15" t="n">
        <v>11715</v>
      </c>
    </row>
    <row r="15">
      <c r="A15" s="6" t="n">
        <v>46032</v>
      </c>
      <c r="B15" t="inlineStr">
        <is>
          <t>Север</t>
        </is>
      </c>
      <c r="C15" t="inlineStr">
        <is>
          <t>Выпечка</t>
        </is>
      </c>
      <c r="D15" t="n">
        <v>40</v>
      </c>
      <c r="E15" s="15" t="n">
        <v>7521</v>
      </c>
    </row>
    <row r="16">
      <c r="A16" s="6" t="n">
        <v>46032</v>
      </c>
      <c r="B16" t="inlineStr">
        <is>
          <t>Север</t>
        </is>
      </c>
      <c r="C16" t="inlineStr">
        <is>
          <t>Зерно</t>
        </is>
      </c>
      <c r="D16" t="n">
        <v>6</v>
      </c>
      <c r="E16" s="15" t="n">
        <v>5828</v>
      </c>
    </row>
    <row r="17">
      <c r="A17" s="6" t="n">
        <v>46032</v>
      </c>
      <c r="B17" t="inlineStr">
        <is>
          <t>Онлайн</t>
        </is>
      </c>
      <c r="C17" t="inlineStr">
        <is>
          <t>Кофе</t>
        </is>
      </c>
      <c r="D17" t="n">
        <v>33</v>
      </c>
      <c r="E17" s="15" t="n">
        <v>8888</v>
      </c>
    </row>
    <row r="18">
      <c r="A18" s="6" t="n">
        <v>46032</v>
      </c>
      <c r="B18" t="inlineStr">
        <is>
          <t>Онлайн</t>
        </is>
      </c>
      <c r="C18" t="inlineStr">
        <is>
          <t>Выпечка</t>
        </is>
      </c>
      <c r="D18" t="n">
        <v>19</v>
      </c>
      <c r="E18" s="15" t="n">
        <v>3215</v>
      </c>
    </row>
    <row r="19">
      <c r="A19" s="6" t="n">
        <v>46032</v>
      </c>
      <c r="B19" t="inlineStr">
        <is>
          <t>Онлайн</t>
        </is>
      </c>
      <c r="C19" t="inlineStr">
        <is>
          <t>Зерно</t>
        </is>
      </c>
      <c r="D19" t="n">
        <v>4</v>
      </c>
      <c r="E19" s="15" t="n">
        <v>3901</v>
      </c>
    </row>
    <row r="20">
      <c r="A20" s="6" t="n">
        <v>46039</v>
      </c>
      <c r="B20" t="inlineStr">
        <is>
          <t>Центр</t>
        </is>
      </c>
      <c r="C20" t="inlineStr">
        <is>
          <t>Кофе</t>
        </is>
      </c>
      <c r="D20" t="n">
        <v>39</v>
      </c>
      <c r="E20" s="15" t="n">
        <v>9286</v>
      </c>
    </row>
    <row r="21">
      <c r="A21" s="6" t="n">
        <v>46039</v>
      </c>
      <c r="B21" t="inlineStr">
        <is>
          <t>Центр</t>
        </is>
      </c>
      <c r="C21" t="inlineStr">
        <is>
          <t>Выпечка</t>
        </is>
      </c>
      <c r="D21" t="n">
        <v>48</v>
      </c>
      <c r="E21" s="15" t="n">
        <v>9348</v>
      </c>
    </row>
    <row r="22">
      <c r="A22" s="6" t="n">
        <v>46039</v>
      </c>
      <c r="B22" t="inlineStr">
        <is>
          <t>Центр</t>
        </is>
      </c>
      <c r="C22" t="inlineStr">
        <is>
          <t>Зерно</t>
        </is>
      </c>
      <c r="D22" t="n">
        <v>8</v>
      </c>
      <c r="E22" s="15" t="n">
        <v>7943</v>
      </c>
    </row>
    <row r="23">
      <c r="A23" s="6" t="n">
        <v>46039</v>
      </c>
      <c r="B23" t="inlineStr">
        <is>
          <t>Север</t>
        </is>
      </c>
      <c r="C23" t="inlineStr">
        <is>
          <t>Кофе</t>
        </is>
      </c>
      <c r="D23" t="n">
        <v>37</v>
      </c>
      <c r="E23" s="15" t="n">
        <v>9461</v>
      </c>
    </row>
    <row r="24">
      <c r="A24" s="6" t="n">
        <v>46039</v>
      </c>
      <c r="B24" t="inlineStr">
        <is>
          <t>Север</t>
        </is>
      </c>
      <c r="C24" t="inlineStr">
        <is>
          <t>Выпечка</t>
        </is>
      </c>
      <c r="D24" t="n">
        <v>27</v>
      </c>
      <c r="E24" s="15" t="n">
        <v>4570</v>
      </c>
    </row>
    <row r="25">
      <c r="A25" s="6" t="n">
        <v>46039</v>
      </c>
      <c r="B25" t="inlineStr">
        <is>
          <t>Север</t>
        </is>
      </c>
      <c r="C25" t="inlineStr">
        <is>
          <t>Зерно</t>
        </is>
      </c>
      <c r="D25" t="n">
        <v>3</v>
      </c>
      <c r="E25" s="15" t="n">
        <v>2584</v>
      </c>
    </row>
    <row r="26">
      <c r="A26" s="6" t="n">
        <v>46039</v>
      </c>
      <c r="B26" t="inlineStr">
        <is>
          <t>Онлайн</t>
        </is>
      </c>
      <c r="C26" t="inlineStr">
        <is>
          <t>Кофе</t>
        </is>
      </c>
      <c r="D26" t="n">
        <v>30</v>
      </c>
      <c r="E26" s="15" t="n">
        <v>8324</v>
      </c>
    </row>
    <row r="27">
      <c r="A27" s="6" t="n">
        <v>46039</v>
      </c>
      <c r="B27" t="inlineStr">
        <is>
          <t>Онлайн</t>
        </is>
      </c>
      <c r="C27" t="inlineStr">
        <is>
          <t>Выпечка</t>
        </is>
      </c>
      <c r="D27" t="n">
        <v>25</v>
      </c>
      <c r="E27" s="15" t="n">
        <v>4386</v>
      </c>
    </row>
    <row r="28">
      <c r="A28" s="6" t="n">
        <v>46039</v>
      </c>
      <c r="B28" t="inlineStr">
        <is>
          <t>Онлайн</t>
        </is>
      </c>
      <c r="C28" t="inlineStr">
        <is>
          <t>Зерно</t>
        </is>
      </c>
      <c r="D28" t="n">
        <v>5</v>
      </c>
      <c r="E28" s="15" t="n">
        <v>5033</v>
      </c>
    </row>
    <row r="29">
      <c r="A29" s="6" t="n">
        <v>46046</v>
      </c>
      <c r="B29" t="inlineStr">
        <is>
          <t>Центр</t>
        </is>
      </c>
      <c r="C29" t="inlineStr">
        <is>
          <t>Кофе</t>
        </is>
      </c>
      <c r="D29" t="n">
        <v>57</v>
      </c>
      <c r="E29" s="15" t="n">
        <v>16165</v>
      </c>
    </row>
    <row r="30">
      <c r="A30" s="6" t="n">
        <v>46046</v>
      </c>
      <c r="B30" t="inlineStr">
        <is>
          <t>Центр</t>
        </is>
      </c>
      <c r="C30" t="inlineStr">
        <is>
          <t>Выпечка</t>
        </is>
      </c>
      <c r="D30" t="n">
        <v>59</v>
      </c>
      <c r="E30" s="15" t="n">
        <v>10629</v>
      </c>
    </row>
    <row r="31">
      <c r="A31" s="6" t="n">
        <v>46046</v>
      </c>
      <c r="B31" t="inlineStr">
        <is>
          <t>Центр</t>
        </is>
      </c>
      <c r="C31" t="inlineStr">
        <is>
          <t>Зерно</t>
        </is>
      </c>
      <c r="D31" t="n">
        <v>6</v>
      </c>
      <c r="E31" s="15" t="n">
        <v>5392</v>
      </c>
    </row>
    <row r="32">
      <c r="A32" s="6" t="n">
        <v>46046</v>
      </c>
      <c r="B32" t="inlineStr">
        <is>
          <t>Север</t>
        </is>
      </c>
      <c r="C32" t="inlineStr">
        <is>
          <t>Кофе</t>
        </is>
      </c>
      <c r="D32" t="n">
        <v>30</v>
      </c>
      <c r="E32" s="15" t="n">
        <v>8217</v>
      </c>
    </row>
    <row r="33">
      <c r="A33" s="6" t="n">
        <v>46046</v>
      </c>
      <c r="B33" t="inlineStr">
        <is>
          <t>Север</t>
        </is>
      </c>
      <c r="C33" t="inlineStr">
        <is>
          <t>Выпечка</t>
        </is>
      </c>
      <c r="D33" t="n">
        <v>27</v>
      </c>
      <c r="E33" s="15" t="n">
        <v>5102</v>
      </c>
    </row>
    <row r="34">
      <c r="A34" s="6" t="n">
        <v>46046</v>
      </c>
      <c r="B34" t="inlineStr">
        <is>
          <t>Север</t>
        </is>
      </c>
      <c r="C34" t="inlineStr">
        <is>
          <t>Зерно</t>
        </is>
      </c>
      <c r="D34" t="n">
        <v>9</v>
      </c>
      <c r="E34" s="15" t="n">
        <v>8415</v>
      </c>
    </row>
    <row r="35">
      <c r="A35" s="6" t="n">
        <v>46046</v>
      </c>
      <c r="B35" t="inlineStr">
        <is>
          <t>Онлайн</t>
        </is>
      </c>
      <c r="C35" t="inlineStr">
        <is>
          <t>Кофе</t>
        </is>
      </c>
      <c r="D35" t="n">
        <v>16</v>
      </c>
      <c r="E35" s="15" t="n">
        <v>3929</v>
      </c>
    </row>
    <row r="36">
      <c r="A36" s="6" t="n">
        <v>46046</v>
      </c>
      <c r="B36" t="inlineStr">
        <is>
          <t>Онлайн</t>
        </is>
      </c>
      <c r="C36" t="inlineStr">
        <is>
          <t>Выпечка</t>
        </is>
      </c>
      <c r="D36" t="n">
        <v>17</v>
      </c>
      <c r="E36" s="15" t="n">
        <v>3313</v>
      </c>
    </row>
    <row r="37">
      <c r="A37" s="6" t="n">
        <v>46046</v>
      </c>
      <c r="B37" t="inlineStr">
        <is>
          <t>Онлайн</t>
        </is>
      </c>
      <c r="C37" t="inlineStr">
        <is>
          <t>Зерно</t>
        </is>
      </c>
      <c r="D37" t="n">
        <v>5</v>
      </c>
      <c r="E37" s="15" t="n">
        <v>4616</v>
      </c>
    </row>
    <row r="38">
      <c r="A38" s="6" t="n">
        <v>46056</v>
      </c>
      <c r="B38" t="inlineStr">
        <is>
          <t>Центр</t>
        </is>
      </c>
      <c r="C38" t="inlineStr">
        <is>
          <t>Кофе</t>
        </is>
      </c>
      <c r="D38" t="n">
        <v>55</v>
      </c>
      <c r="E38" s="15" t="n">
        <v>15048</v>
      </c>
    </row>
    <row r="39">
      <c r="A39" s="6" t="n">
        <v>46056</v>
      </c>
      <c r="B39" t="inlineStr">
        <is>
          <t>Центр</t>
        </is>
      </c>
      <c r="C39" t="inlineStr">
        <is>
          <t>Выпечка</t>
        </is>
      </c>
      <c r="D39" t="n">
        <v>44</v>
      </c>
      <c r="E39" s="15" t="n">
        <v>7296</v>
      </c>
    </row>
    <row r="40">
      <c r="A40" s="6" t="n">
        <v>46056</v>
      </c>
      <c r="B40" t="inlineStr">
        <is>
          <t>Центр</t>
        </is>
      </c>
      <c r="C40" t="inlineStr">
        <is>
          <t>Зерно</t>
        </is>
      </c>
      <c r="D40" t="n">
        <v>6</v>
      </c>
      <c r="E40" s="15" t="n">
        <v>5959</v>
      </c>
    </row>
    <row r="41">
      <c r="A41" s="6" t="n">
        <v>46056</v>
      </c>
      <c r="B41" t="inlineStr">
        <is>
          <t>Север</t>
        </is>
      </c>
      <c r="C41" t="inlineStr">
        <is>
          <t>Кофе</t>
        </is>
      </c>
      <c r="D41" t="n">
        <v>36</v>
      </c>
      <c r="E41" s="15" t="n">
        <v>8810</v>
      </c>
    </row>
    <row r="42">
      <c r="A42" s="6" t="n">
        <v>46056</v>
      </c>
      <c r="B42" t="inlineStr">
        <is>
          <t>Север</t>
        </is>
      </c>
      <c r="C42" t="inlineStr">
        <is>
          <t>Выпечка</t>
        </is>
      </c>
      <c r="D42" t="n">
        <v>43</v>
      </c>
      <c r="E42" s="15" t="n">
        <v>7660</v>
      </c>
    </row>
    <row r="43">
      <c r="A43" s="6" t="n">
        <v>46056</v>
      </c>
      <c r="B43" t="inlineStr">
        <is>
          <t>Север</t>
        </is>
      </c>
      <c r="C43" t="inlineStr">
        <is>
          <t>Зерно</t>
        </is>
      </c>
      <c r="D43" t="n">
        <v>7</v>
      </c>
      <c r="E43" s="15" t="n">
        <v>6197</v>
      </c>
    </row>
    <row r="44">
      <c r="A44" s="6" t="n">
        <v>46056</v>
      </c>
      <c r="B44" t="inlineStr">
        <is>
          <t>Онлайн</t>
        </is>
      </c>
      <c r="C44" t="inlineStr">
        <is>
          <t>Кофе</t>
        </is>
      </c>
      <c r="D44" t="n">
        <v>25</v>
      </c>
      <c r="E44" s="15" t="n">
        <v>6167</v>
      </c>
    </row>
    <row r="45">
      <c r="A45" s="6" t="n">
        <v>46056</v>
      </c>
      <c r="B45" t="inlineStr">
        <is>
          <t>Онлайн</t>
        </is>
      </c>
      <c r="C45" t="inlineStr">
        <is>
          <t>Выпечка</t>
        </is>
      </c>
      <c r="D45" t="n">
        <v>33</v>
      </c>
      <c r="E45" s="15" t="n">
        <v>6441</v>
      </c>
    </row>
    <row r="46">
      <c r="A46" s="6" t="n">
        <v>46056</v>
      </c>
      <c r="B46" t="inlineStr">
        <is>
          <t>Онлайн</t>
        </is>
      </c>
      <c r="C46" t="inlineStr">
        <is>
          <t>Зерно</t>
        </is>
      </c>
      <c r="D46" t="n">
        <v>6</v>
      </c>
      <c r="E46" s="15" t="n">
        <v>5394</v>
      </c>
    </row>
    <row r="47">
      <c r="A47" s="6" t="n">
        <v>46063</v>
      </c>
      <c r="B47" t="inlineStr">
        <is>
          <t>Центр</t>
        </is>
      </c>
      <c r="C47" t="inlineStr">
        <is>
          <t>Кофе</t>
        </is>
      </c>
      <c r="D47" t="n">
        <v>63</v>
      </c>
      <c r="E47" s="15" t="n">
        <v>14851</v>
      </c>
    </row>
    <row r="48">
      <c r="A48" s="6" t="n">
        <v>46063</v>
      </c>
      <c r="B48" t="inlineStr">
        <is>
          <t>Центр</t>
        </is>
      </c>
      <c r="C48" t="inlineStr">
        <is>
          <t>Выпечка</t>
        </is>
      </c>
      <c r="D48" t="n">
        <v>45</v>
      </c>
      <c r="E48" s="15" t="n">
        <v>7950</v>
      </c>
    </row>
    <row r="49">
      <c r="A49" s="6" t="n">
        <v>46063</v>
      </c>
      <c r="B49" t="inlineStr">
        <is>
          <t>Центр</t>
        </is>
      </c>
      <c r="C49" t="inlineStr">
        <is>
          <t>Зерно</t>
        </is>
      </c>
      <c r="D49" t="n">
        <v>12</v>
      </c>
      <c r="E49" s="15" t="n">
        <v>10835</v>
      </c>
    </row>
    <row r="50">
      <c r="A50" s="6" t="n">
        <v>46063</v>
      </c>
      <c r="B50" t="inlineStr">
        <is>
          <t>Север</t>
        </is>
      </c>
      <c r="C50" t="inlineStr">
        <is>
          <t>Кофе</t>
        </is>
      </c>
      <c r="D50" t="n">
        <v>27</v>
      </c>
      <c r="E50" s="15" t="n">
        <v>7483</v>
      </c>
    </row>
    <row r="51">
      <c r="A51" s="6" t="n">
        <v>46063</v>
      </c>
      <c r="B51" t="inlineStr">
        <is>
          <t>Север</t>
        </is>
      </c>
      <c r="C51" t="inlineStr">
        <is>
          <t>Выпечка</t>
        </is>
      </c>
      <c r="D51" t="n">
        <v>40</v>
      </c>
      <c r="E51" s="15" t="n">
        <v>7231</v>
      </c>
    </row>
    <row r="52">
      <c r="A52" s="6" t="n">
        <v>46063</v>
      </c>
      <c r="B52" t="inlineStr">
        <is>
          <t>Север</t>
        </is>
      </c>
      <c r="C52" t="inlineStr">
        <is>
          <t>Зерно</t>
        </is>
      </c>
      <c r="D52" t="n">
        <v>3</v>
      </c>
      <c r="E52" s="15" t="n">
        <v>2935</v>
      </c>
    </row>
    <row r="53">
      <c r="A53" s="6" t="n">
        <v>46063</v>
      </c>
      <c r="B53" t="inlineStr">
        <is>
          <t>Онлайн</t>
        </is>
      </c>
      <c r="C53" t="inlineStr">
        <is>
          <t>Кофе</t>
        </is>
      </c>
      <c r="D53" t="n">
        <v>25</v>
      </c>
      <c r="E53" s="15" t="n">
        <v>6325</v>
      </c>
    </row>
    <row r="54">
      <c r="A54" s="6" t="n">
        <v>46063</v>
      </c>
      <c r="B54" t="inlineStr">
        <is>
          <t>Онлайн</t>
        </is>
      </c>
      <c r="C54" t="inlineStr">
        <is>
          <t>Выпечка</t>
        </is>
      </c>
      <c r="D54" t="n">
        <v>23</v>
      </c>
      <c r="E54" s="15" t="n">
        <v>3797</v>
      </c>
    </row>
    <row r="55">
      <c r="A55" s="6" t="n">
        <v>46063</v>
      </c>
      <c r="B55" t="inlineStr">
        <is>
          <t>Онлайн</t>
        </is>
      </c>
      <c r="C55" t="inlineStr">
        <is>
          <t>Зерно</t>
        </is>
      </c>
      <c r="D55" t="n">
        <v>5</v>
      </c>
      <c r="E55" s="15" t="n">
        <v>4462</v>
      </c>
    </row>
    <row r="56">
      <c r="A56" s="6" t="n">
        <v>46070</v>
      </c>
      <c r="B56" t="inlineStr">
        <is>
          <t>Центр</t>
        </is>
      </c>
      <c r="C56" t="inlineStr">
        <is>
          <t>Кофе</t>
        </is>
      </c>
      <c r="D56" t="n">
        <v>34</v>
      </c>
      <c r="E56" s="15" t="n">
        <v>9050</v>
      </c>
    </row>
    <row r="57">
      <c r="A57" s="6" t="n">
        <v>46070</v>
      </c>
      <c r="B57" t="inlineStr">
        <is>
          <t>Центр</t>
        </is>
      </c>
      <c r="C57" t="inlineStr">
        <is>
          <t>Выпечка</t>
        </is>
      </c>
      <c r="D57" t="n">
        <v>34</v>
      </c>
      <c r="E57" s="15" t="n">
        <v>6331</v>
      </c>
    </row>
    <row r="58">
      <c r="A58" s="6" t="n">
        <v>46070</v>
      </c>
      <c r="B58" t="inlineStr">
        <is>
          <t>Центр</t>
        </is>
      </c>
      <c r="C58" t="inlineStr">
        <is>
          <t>Зерно</t>
        </is>
      </c>
      <c r="D58" t="n">
        <v>8</v>
      </c>
      <c r="E58" s="15" t="n">
        <v>8164</v>
      </c>
    </row>
    <row r="59">
      <c r="A59" s="6" t="n">
        <v>46070</v>
      </c>
      <c r="B59" t="inlineStr">
        <is>
          <t>Север</t>
        </is>
      </c>
      <c r="C59" t="inlineStr">
        <is>
          <t>Кофе</t>
        </is>
      </c>
      <c r="D59" t="n">
        <v>38</v>
      </c>
      <c r="E59" s="15" t="n">
        <v>10182</v>
      </c>
    </row>
    <row r="60">
      <c r="A60" s="6" t="n">
        <v>46070</v>
      </c>
      <c r="B60" t="inlineStr">
        <is>
          <t>Север</t>
        </is>
      </c>
      <c r="C60" t="inlineStr">
        <is>
          <t>Выпечка</t>
        </is>
      </c>
      <c r="D60" t="n">
        <v>25</v>
      </c>
      <c r="E60" s="15" t="n">
        <v>4188</v>
      </c>
    </row>
    <row r="61">
      <c r="A61" s="6" t="n">
        <v>46070</v>
      </c>
      <c r="B61" t="inlineStr">
        <is>
          <t>Север</t>
        </is>
      </c>
      <c r="C61" t="inlineStr">
        <is>
          <t>Зерно</t>
        </is>
      </c>
      <c r="D61" t="n">
        <v>5</v>
      </c>
      <c r="E61" s="15" t="n">
        <v>4437</v>
      </c>
    </row>
    <row r="62">
      <c r="A62" s="6" t="n">
        <v>46070</v>
      </c>
      <c r="B62" t="inlineStr">
        <is>
          <t>Онлайн</t>
        </is>
      </c>
      <c r="C62" t="inlineStr">
        <is>
          <t>Кофе</t>
        </is>
      </c>
      <c r="D62" t="n">
        <v>26</v>
      </c>
      <c r="E62" s="15" t="n">
        <v>7284</v>
      </c>
    </row>
    <row r="63">
      <c r="A63" s="6" t="n">
        <v>46070</v>
      </c>
      <c r="B63" t="inlineStr">
        <is>
          <t>Онлайн</t>
        </is>
      </c>
      <c r="C63" t="inlineStr">
        <is>
          <t>Выпечка</t>
        </is>
      </c>
      <c r="D63" t="n">
        <v>25</v>
      </c>
      <c r="E63" s="15" t="n">
        <v>4506</v>
      </c>
    </row>
    <row r="64">
      <c r="A64" s="6" t="n">
        <v>46070</v>
      </c>
      <c r="B64" t="inlineStr">
        <is>
          <t>Онлайн</t>
        </is>
      </c>
      <c r="C64" t="inlineStr">
        <is>
          <t>Зерно</t>
        </is>
      </c>
      <c r="D64" t="n">
        <v>6</v>
      </c>
      <c r="E64" s="15" t="n">
        <v>5680</v>
      </c>
    </row>
    <row r="65">
      <c r="A65" s="6" t="n">
        <v>46077</v>
      </c>
      <c r="B65" t="inlineStr">
        <is>
          <t>Центр</t>
        </is>
      </c>
      <c r="C65" t="inlineStr">
        <is>
          <t>Кофе</t>
        </is>
      </c>
      <c r="D65" t="n">
        <v>56</v>
      </c>
      <c r="E65" s="15" t="n">
        <v>15954</v>
      </c>
    </row>
    <row r="66">
      <c r="A66" s="6" t="n">
        <v>46077</v>
      </c>
      <c r="B66" t="inlineStr">
        <is>
          <t>Центр</t>
        </is>
      </c>
      <c r="C66" t="inlineStr">
        <is>
          <t>Выпечка</t>
        </is>
      </c>
      <c r="D66" t="n">
        <v>55</v>
      </c>
      <c r="E66" s="15" t="n">
        <v>9684</v>
      </c>
    </row>
    <row r="67">
      <c r="A67" s="6" t="n">
        <v>46077</v>
      </c>
      <c r="B67" t="inlineStr">
        <is>
          <t>Центр</t>
        </is>
      </c>
      <c r="C67" t="inlineStr">
        <is>
          <t>Зерно</t>
        </is>
      </c>
      <c r="D67" t="n">
        <v>10</v>
      </c>
      <c r="E67" s="15" t="n">
        <v>10160</v>
      </c>
    </row>
    <row r="68">
      <c r="A68" s="6" t="n">
        <v>46077</v>
      </c>
      <c r="B68" t="inlineStr">
        <is>
          <t>Север</t>
        </is>
      </c>
      <c r="C68" t="inlineStr">
        <is>
          <t>Кофе</t>
        </is>
      </c>
      <c r="D68" t="n">
        <v>25</v>
      </c>
      <c r="E68" s="15" t="n">
        <v>6279</v>
      </c>
    </row>
    <row r="69">
      <c r="A69" s="6" t="n">
        <v>46077</v>
      </c>
      <c r="B69" t="inlineStr">
        <is>
          <t>Север</t>
        </is>
      </c>
      <c r="C69" t="inlineStr">
        <is>
          <t>Выпечка</t>
        </is>
      </c>
      <c r="D69" t="n">
        <v>43</v>
      </c>
      <c r="E69" s="15" t="n">
        <v>7787</v>
      </c>
    </row>
    <row r="70">
      <c r="A70" s="6" t="n">
        <v>46077</v>
      </c>
      <c r="B70" t="inlineStr">
        <is>
          <t>Север</t>
        </is>
      </c>
      <c r="C70" t="inlineStr">
        <is>
          <t>Зерно</t>
        </is>
      </c>
      <c r="D70" t="n">
        <v>9</v>
      </c>
      <c r="E70" s="15" t="n">
        <v>8336</v>
      </c>
    </row>
    <row r="71">
      <c r="A71" s="6" t="n">
        <v>46077</v>
      </c>
      <c r="B71" t="inlineStr">
        <is>
          <t>Онлайн</t>
        </is>
      </c>
      <c r="C71" t="inlineStr">
        <is>
          <t>Кофе</t>
        </is>
      </c>
      <c r="D71" t="n">
        <v>18</v>
      </c>
      <c r="E71" s="15" t="n">
        <v>5000</v>
      </c>
    </row>
    <row r="72">
      <c r="A72" s="6" t="n">
        <v>46077</v>
      </c>
      <c r="B72" t="inlineStr">
        <is>
          <t>Онлайн</t>
        </is>
      </c>
      <c r="C72" t="inlineStr">
        <is>
          <t>Выпечка</t>
        </is>
      </c>
      <c r="D72" t="n">
        <v>33</v>
      </c>
      <c r="E72" s="15" t="n">
        <v>6513</v>
      </c>
    </row>
    <row r="73">
      <c r="A73" s="6" t="n">
        <v>46077</v>
      </c>
      <c r="B73" t="inlineStr">
        <is>
          <t>Онлайн</t>
        </is>
      </c>
      <c r="C73" t="inlineStr">
        <is>
          <t>Зерно</t>
        </is>
      </c>
      <c r="D73" t="n">
        <v>2</v>
      </c>
      <c r="E73" s="15" t="n">
        <v>1955</v>
      </c>
    </row>
    <row r="74">
      <c r="A74" s="6" t="n">
        <v>46084</v>
      </c>
      <c r="B74" t="inlineStr">
        <is>
          <t>Центр</t>
        </is>
      </c>
      <c r="C74" t="inlineStr">
        <is>
          <t>Кофе</t>
        </is>
      </c>
      <c r="D74" t="n">
        <v>45</v>
      </c>
      <c r="E74" s="15" t="n">
        <v>11211</v>
      </c>
    </row>
    <row r="75">
      <c r="A75" s="6" t="n">
        <v>46084</v>
      </c>
      <c r="B75" t="inlineStr">
        <is>
          <t>Центр</t>
        </is>
      </c>
      <c r="C75" t="inlineStr">
        <is>
          <t>Выпечка</t>
        </is>
      </c>
      <c r="D75" t="n">
        <v>62</v>
      </c>
      <c r="E75" s="15" t="n">
        <v>11073</v>
      </c>
    </row>
    <row r="76">
      <c r="A76" s="6" t="n">
        <v>46084</v>
      </c>
      <c r="B76" t="inlineStr">
        <is>
          <t>Центр</t>
        </is>
      </c>
      <c r="C76" t="inlineStr">
        <is>
          <t>Зерно</t>
        </is>
      </c>
      <c r="D76" t="n">
        <v>6</v>
      </c>
      <c r="E76" s="15" t="n">
        <v>5969</v>
      </c>
    </row>
    <row r="77">
      <c r="A77" s="6" t="n">
        <v>46084</v>
      </c>
      <c r="B77" t="inlineStr">
        <is>
          <t>Север</t>
        </is>
      </c>
      <c r="C77" t="inlineStr">
        <is>
          <t>Кофе</t>
        </is>
      </c>
      <c r="D77" t="n">
        <v>26</v>
      </c>
      <c r="E77" s="15" t="n">
        <v>6625</v>
      </c>
    </row>
    <row r="78">
      <c r="A78" s="6" t="n">
        <v>46084</v>
      </c>
      <c r="B78" t="inlineStr">
        <is>
          <t>Север</t>
        </is>
      </c>
      <c r="C78" t="inlineStr">
        <is>
          <t>Выпечка</t>
        </is>
      </c>
      <c r="D78" t="n">
        <v>47</v>
      </c>
      <c r="E78" s="15" t="n">
        <v>7719</v>
      </c>
    </row>
    <row r="79">
      <c r="A79" s="6" t="n">
        <v>46084</v>
      </c>
      <c r="B79" t="inlineStr">
        <is>
          <t>Север</t>
        </is>
      </c>
      <c r="C79" t="inlineStr">
        <is>
          <t>Зерно</t>
        </is>
      </c>
      <c r="D79" t="n">
        <v>6</v>
      </c>
      <c r="E79" s="15" t="n">
        <v>5679</v>
      </c>
    </row>
    <row r="80">
      <c r="A80" s="6" t="n">
        <v>46084</v>
      </c>
      <c r="B80" t="inlineStr">
        <is>
          <t>Онлайн</t>
        </is>
      </c>
      <c r="C80" t="inlineStr">
        <is>
          <t>Кофе</t>
        </is>
      </c>
      <c r="D80" t="n">
        <v>35</v>
      </c>
      <c r="E80" s="15" t="n">
        <v>9330</v>
      </c>
    </row>
    <row r="81">
      <c r="A81" s="6" t="n">
        <v>46084</v>
      </c>
      <c r="B81" t="inlineStr">
        <is>
          <t>Онлайн</t>
        </is>
      </c>
      <c r="C81" t="inlineStr">
        <is>
          <t>Выпечка</t>
        </is>
      </c>
      <c r="D81" t="n">
        <v>17</v>
      </c>
      <c r="E81" s="15" t="n">
        <v>3167</v>
      </c>
    </row>
    <row r="82">
      <c r="A82" s="6" t="n">
        <v>46084</v>
      </c>
      <c r="B82" t="inlineStr">
        <is>
          <t>Онлайн</t>
        </is>
      </c>
      <c r="C82" t="inlineStr">
        <is>
          <t>Зерно</t>
        </is>
      </c>
      <c r="D82" t="n">
        <v>3</v>
      </c>
      <c r="E82" s="15" t="n">
        <v>2916</v>
      </c>
    </row>
    <row r="83">
      <c r="A83" s="6" t="n">
        <v>46091</v>
      </c>
      <c r="B83" t="inlineStr">
        <is>
          <t>Центр</t>
        </is>
      </c>
      <c r="C83" t="inlineStr">
        <is>
          <t>Кофе</t>
        </is>
      </c>
      <c r="D83" t="n">
        <v>49</v>
      </c>
      <c r="E83" s="15" t="n">
        <v>13982</v>
      </c>
    </row>
    <row r="84">
      <c r="A84" s="6" t="n">
        <v>46091</v>
      </c>
      <c r="B84" t="inlineStr">
        <is>
          <t>Центр</t>
        </is>
      </c>
      <c r="C84" t="inlineStr">
        <is>
          <t>Выпечка</t>
        </is>
      </c>
      <c r="D84" t="n">
        <v>47</v>
      </c>
      <c r="E84" s="15" t="n">
        <v>7642</v>
      </c>
    </row>
    <row r="85">
      <c r="A85" s="6" t="n">
        <v>46091</v>
      </c>
      <c r="B85" t="inlineStr">
        <is>
          <t>Центр</t>
        </is>
      </c>
      <c r="C85" t="inlineStr">
        <is>
          <t>Зерно</t>
        </is>
      </c>
      <c r="D85" t="n">
        <v>5</v>
      </c>
      <c r="E85" s="15" t="n">
        <v>4392</v>
      </c>
    </row>
    <row r="86">
      <c r="A86" s="6" t="n">
        <v>46091</v>
      </c>
      <c r="B86" t="inlineStr">
        <is>
          <t>Север</t>
        </is>
      </c>
      <c r="C86" t="inlineStr">
        <is>
          <t>Кофе</t>
        </is>
      </c>
      <c r="D86" t="n">
        <v>35</v>
      </c>
      <c r="E86" s="15" t="n">
        <v>8256</v>
      </c>
    </row>
    <row r="87">
      <c r="A87" s="6" t="n">
        <v>46091</v>
      </c>
      <c r="B87" t="inlineStr">
        <is>
          <t>Север</t>
        </is>
      </c>
      <c r="C87" t="inlineStr">
        <is>
          <t>Выпечка</t>
        </is>
      </c>
      <c r="D87" t="n">
        <v>43</v>
      </c>
      <c r="E87" s="15" t="n">
        <v>8224</v>
      </c>
    </row>
    <row r="88">
      <c r="A88" s="6" t="n">
        <v>46091</v>
      </c>
      <c r="B88" t="inlineStr">
        <is>
          <t>Север</t>
        </is>
      </c>
      <c r="C88" t="inlineStr">
        <is>
          <t>Зерно</t>
        </is>
      </c>
      <c r="D88" t="n">
        <v>8</v>
      </c>
      <c r="E88" s="15" t="n">
        <v>8115</v>
      </c>
    </row>
    <row r="89">
      <c r="A89" s="6" t="n">
        <v>46091</v>
      </c>
      <c r="B89" t="inlineStr">
        <is>
          <t>Онлайн</t>
        </is>
      </c>
      <c r="C89" t="inlineStr">
        <is>
          <t>Кофе</t>
        </is>
      </c>
      <c r="D89" t="n">
        <v>23</v>
      </c>
      <c r="E89" s="15" t="n">
        <v>5852</v>
      </c>
    </row>
    <row r="90">
      <c r="A90" s="6" t="n">
        <v>46091</v>
      </c>
      <c r="B90" t="inlineStr">
        <is>
          <t>Онлайн</t>
        </is>
      </c>
      <c r="C90" t="inlineStr">
        <is>
          <t>Выпечка</t>
        </is>
      </c>
      <c r="D90" t="n">
        <v>21</v>
      </c>
      <c r="E90" s="15" t="n">
        <v>3987</v>
      </c>
    </row>
    <row r="91">
      <c r="A91" s="6" t="n">
        <v>46091</v>
      </c>
      <c r="B91" t="inlineStr">
        <is>
          <t>Онлайн</t>
        </is>
      </c>
      <c r="C91" t="inlineStr">
        <is>
          <t>Зерно</t>
        </is>
      </c>
      <c r="D91" t="n">
        <v>5</v>
      </c>
      <c r="E91" s="15" t="n">
        <v>4930</v>
      </c>
    </row>
    <row r="92">
      <c r="A92" s="6" t="n">
        <v>46098</v>
      </c>
      <c r="B92" t="inlineStr">
        <is>
          <t>Центр</t>
        </is>
      </c>
      <c r="C92" t="inlineStr">
        <is>
          <t>Кофе</t>
        </is>
      </c>
      <c r="D92" t="n">
        <v>58</v>
      </c>
      <c r="E92" s="15" t="n">
        <v>16192</v>
      </c>
    </row>
    <row r="93">
      <c r="A93" s="6" t="n">
        <v>46098</v>
      </c>
      <c r="B93" t="inlineStr">
        <is>
          <t>Центр</t>
        </is>
      </c>
      <c r="C93" t="inlineStr">
        <is>
          <t>Выпечка</t>
        </is>
      </c>
      <c r="D93" t="n">
        <v>32</v>
      </c>
      <c r="E93" s="15" t="n">
        <v>5565</v>
      </c>
    </row>
    <row r="94">
      <c r="A94" s="6" t="n">
        <v>46098</v>
      </c>
      <c r="B94" t="inlineStr">
        <is>
          <t>Центр</t>
        </is>
      </c>
      <c r="C94" t="inlineStr">
        <is>
          <t>Зерно</t>
        </is>
      </c>
      <c r="D94" t="n">
        <v>13</v>
      </c>
      <c r="E94" s="15" t="n">
        <v>11401</v>
      </c>
    </row>
    <row r="95">
      <c r="A95" s="6" t="n">
        <v>46098</v>
      </c>
      <c r="B95" t="inlineStr">
        <is>
          <t>Север</t>
        </is>
      </c>
      <c r="C95" t="inlineStr">
        <is>
          <t>Кофе</t>
        </is>
      </c>
      <c r="D95" t="n">
        <v>33</v>
      </c>
      <c r="E95" s="15" t="n">
        <v>7851</v>
      </c>
    </row>
    <row r="96">
      <c r="A96" s="6" t="n">
        <v>46098</v>
      </c>
      <c r="B96" t="inlineStr">
        <is>
          <t>Север</t>
        </is>
      </c>
      <c r="C96" t="inlineStr">
        <is>
          <t>Выпечка</t>
        </is>
      </c>
      <c r="D96" t="n">
        <v>40</v>
      </c>
      <c r="E96" s="15" t="n">
        <v>6770</v>
      </c>
    </row>
    <row r="97">
      <c r="A97" s="6" t="n">
        <v>46098</v>
      </c>
      <c r="B97" t="inlineStr">
        <is>
          <t>Север</t>
        </is>
      </c>
      <c r="C97" t="inlineStr">
        <is>
          <t>Зерно</t>
        </is>
      </c>
      <c r="D97" t="n">
        <v>4</v>
      </c>
      <c r="E97" s="15" t="n">
        <v>3835</v>
      </c>
    </row>
    <row r="98">
      <c r="A98" s="6" t="n">
        <v>46098</v>
      </c>
      <c r="B98" t="inlineStr">
        <is>
          <t>Онлайн</t>
        </is>
      </c>
      <c r="C98" t="inlineStr">
        <is>
          <t>Кофе</t>
        </is>
      </c>
      <c r="D98" t="n">
        <v>30</v>
      </c>
      <c r="E98" s="15" t="n">
        <v>7724</v>
      </c>
    </row>
    <row r="99">
      <c r="A99" s="6" t="n">
        <v>46098</v>
      </c>
      <c r="B99" t="inlineStr">
        <is>
          <t>Онлайн</t>
        </is>
      </c>
      <c r="C99" t="inlineStr">
        <is>
          <t>Выпечка</t>
        </is>
      </c>
      <c r="D99" t="n">
        <v>29</v>
      </c>
      <c r="E99" s="15" t="n">
        <v>5568</v>
      </c>
    </row>
    <row r="100">
      <c r="A100" s="6" t="n">
        <v>46098</v>
      </c>
      <c r="B100" t="inlineStr">
        <is>
          <t>Онлайн</t>
        </is>
      </c>
      <c r="C100" t="inlineStr">
        <is>
          <t>Зерно</t>
        </is>
      </c>
      <c r="D100" t="n">
        <v>7</v>
      </c>
      <c r="E100" s="15" t="n">
        <v>7242</v>
      </c>
    </row>
    <row r="101">
      <c r="A101" s="6" t="n">
        <v>46105</v>
      </c>
      <c r="B101" t="inlineStr">
        <is>
          <t>Центр</t>
        </is>
      </c>
      <c r="C101" t="inlineStr">
        <is>
          <t>Кофе</t>
        </is>
      </c>
      <c r="D101" t="n">
        <v>40</v>
      </c>
      <c r="E101" s="15" t="n">
        <v>11066</v>
      </c>
    </row>
    <row r="102">
      <c r="A102" s="6" t="n">
        <v>46105</v>
      </c>
      <c r="B102" t="inlineStr">
        <is>
          <t>Центр</t>
        </is>
      </c>
      <c r="C102" t="inlineStr">
        <is>
          <t>Выпечка</t>
        </is>
      </c>
      <c r="D102" t="n">
        <v>45</v>
      </c>
      <c r="E102" s="15" t="n">
        <v>8237</v>
      </c>
    </row>
    <row r="103">
      <c r="A103" s="6" t="n">
        <v>46105</v>
      </c>
      <c r="B103" t="inlineStr">
        <is>
          <t>Центр</t>
        </is>
      </c>
      <c r="C103" t="inlineStr">
        <is>
          <t>Зерно</t>
        </is>
      </c>
      <c r="D103" t="n">
        <v>7</v>
      </c>
      <c r="E103" s="15" t="n">
        <v>6501</v>
      </c>
    </row>
    <row r="104">
      <c r="A104" s="6" t="n">
        <v>46105</v>
      </c>
      <c r="B104" t="inlineStr">
        <is>
          <t>Север</t>
        </is>
      </c>
      <c r="C104" t="inlineStr">
        <is>
          <t>Кофе</t>
        </is>
      </c>
      <c r="D104" t="n">
        <v>31</v>
      </c>
      <c r="E104" s="15" t="n">
        <v>8593</v>
      </c>
    </row>
    <row r="105">
      <c r="A105" s="6" t="n">
        <v>46105</v>
      </c>
      <c r="B105" t="inlineStr">
        <is>
          <t>Север</t>
        </is>
      </c>
      <c r="C105" t="inlineStr">
        <is>
          <t>Выпечка</t>
        </is>
      </c>
      <c r="D105" t="n">
        <v>37</v>
      </c>
      <c r="E105" s="15" t="n">
        <v>6292</v>
      </c>
    </row>
    <row r="106">
      <c r="A106" s="6" t="n">
        <v>46105</v>
      </c>
      <c r="B106" t="inlineStr">
        <is>
          <t>Север</t>
        </is>
      </c>
      <c r="C106" t="inlineStr">
        <is>
          <t>Зерно</t>
        </is>
      </c>
      <c r="D106" t="n">
        <v>7</v>
      </c>
      <c r="E106" s="15" t="n">
        <v>6845</v>
      </c>
    </row>
    <row r="107">
      <c r="A107" s="6" t="n">
        <v>46105</v>
      </c>
      <c r="B107" t="inlineStr">
        <is>
          <t>Онлайн</t>
        </is>
      </c>
      <c r="C107" t="inlineStr">
        <is>
          <t>Кофе</t>
        </is>
      </c>
      <c r="D107" t="n">
        <v>22</v>
      </c>
      <c r="E107" s="15" t="n">
        <v>5810</v>
      </c>
    </row>
    <row r="108">
      <c r="A108" s="6" t="n">
        <v>46105</v>
      </c>
      <c r="B108" t="inlineStr">
        <is>
          <t>Онлайн</t>
        </is>
      </c>
      <c r="C108" t="inlineStr">
        <is>
          <t>Выпечка</t>
        </is>
      </c>
      <c r="D108" t="n">
        <v>27</v>
      </c>
      <c r="E108" s="15" t="n">
        <v>4519</v>
      </c>
    </row>
    <row r="109">
      <c r="A109" s="6" t="n">
        <v>46105</v>
      </c>
      <c r="B109" t="inlineStr">
        <is>
          <t>Онлайн</t>
        </is>
      </c>
      <c r="C109" t="inlineStr">
        <is>
          <t>Зерно</t>
        </is>
      </c>
      <c r="D109" t="n">
        <v>5</v>
      </c>
      <c r="E109" s="15" t="n">
        <v>5204</v>
      </c>
    </row>
    <row r="110">
      <c r="A110" s="6" t="n">
        <v>46115</v>
      </c>
      <c r="B110" t="inlineStr">
        <is>
          <t>Центр</t>
        </is>
      </c>
      <c r="C110" t="inlineStr">
        <is>
          <t>Кофе</t>
        </is>
      </c>
      <c r="D110" t="n">
        <v>34</v>
      </c>
      <c r="E110" s="15" t="n">
        <v>8928</v>
      </c>
    </row>
    <row r="111">
      <c r="A111" s="6" t="n">
        <v>46115</v>
      </c>
      <c r="B111" t="inlineStr">
        <is>
          <t>Центр</t>
        </is>
      </c>
      <c r="C111" t="inlineStr">
        <is>
          <t>Выпечка</t>
        </is>
      </c>
      <c r="D111" t="n">
        <v>63</v>
      </c>
      <c r="E111" s="15" t="n">
        <v>11791</v>
      </c>
    </row>
    <row r="112">
      <c r="A112" s="6" t="n">
        <v>46115</v>
      </c>
      <c r="B112" t="inlineStr">
        <is>
          <t>Центр</t>
        </is>
      </c>
      <c r="C112" t="inlineStr">
        <is>
          <t>Зерно</t>
        </is>
      </c>
      <c r="D112" t="n">
        <v>7</v>
      </c>
      <c r="E112" s="15" t="n">
        <v>6863</v>
      </c>
    </row>
    <row r="113">
      <c r="A113" s="6" t="n">
        <v>46115</v>
      </c>
      <c r="B113" t="inlineStr">
        <is>
          <t>Север</t>
        </is>
      </c>
      <c r="C113" t="inlineStr">
        <is>
          <t>Кофе</t>
        </is>
      </c>
      <c r="D113" t="n">
        <v>40</v>
      </c>
      <c r="E113" s="15" t="n">
        <v>10171</v>
      </c>
    </row>
    <row r="114">
      <c r="A114" s="6" t="n">
        <v>46115</v>
      </c>
      <c r="B114" t="inlineStr">
        <is>
          <t>Север</t>
        </is>
      </c>
      <c r="C114" t="inlineStr">
        <is>
          <t>Выпечка</t>
        </is>
      </c>
      <c r="D114" t="n">
        <v>29</v>
      </c>
      <c r="E114" s="15" t="n">
        <v>5045</v>
      </c>
    </row>
    <row r="115">
      <c r="A115" s="6" t="n">
        <v>46115</v>
      </c>
      <c r="B115" t="inlineStr">
        <is>
          <t>Север</t>
        </is>
      </c>
      <c r="C115" t="inlineStr">
        <is>
          <t>Зерно</t>
        </is>
      </c>
      <c r="D115" t="n">
        <v>10</v>
      </c>
      <c r="E115" s="15" t="n">
        <v>8855</v>
      </c>
    </row>
    <row r="116">
      <c r="A116" s="6" t="n">
        <v>46115</v>
      </c>
      <c r="B116" t="inlineStr">
        <is>
          <t>Онлайн</t>
        </is>
      </c>
      <c r="C116" t="inlineStr">
        <is>
          <t>Кофе</t>
        </is>
      </c>
      <c r="D116" t="n">
        <v>35</v>
      </c>
      <c r="E116" s="15" t="n">
        <v>9283</v>
      </c>
    </row>
    <row r="117">
      <c r="A117" s="6" t="n">
        <v>46115</v>
      </c>
      <c r="B117" t="inlineStr">
        <is>
          <t>Онлайн</t>
        </is>
      </c>
      <c r="C117" t="inlineStr">
        <is>
          <t>Выпечка</t>
        </is>
      </c>
      <c r="D117" t="n">
        <v>18</v>
      </c>
      <c r="E117" s="15" t="n">
        <v>3372</v>
      </c>
    </row>
    <row r="118">
      <c r="A118" s="6" t="n">
        <v>46115</v>
      </c>
      <c r="B118" t="inlineStr">
        <is>
          <t>Онлайн</t>
        </is>
      </c>
      <c r="C118" t="inlineStr">
        <is>
          <t>Зерно</t>
        </is>
      </c>
      <c r="D118" t="n">
        <v>2</v>
      </c>
      <c r="E118" s="15" t="n">
        <v>1723</v>
      </c>
    </row>
    <row r="119">
      <c r="A119" s="6" t="n">
        <v>46122</v>
      </c>
      <c r="B119" t="inlineStr">
        <is>
          <t>Центр</t>
        </is>
      </c>
      <c r="C119" t="inlineStr">
        <is>
          <t>Кофе</t>
        </is>
      </c>
      <c r="D119" t="n">
        <v>44</v>
      </c>
      <c r="E119" s="15" t="n">
        <v>11509</v>
      </c>
    </row>
    <row r="120">
      <c r="A120" s="6" t="n">
        <v>46122</v>
      </c>
      <c r="B120" t="inlineStr">
        <is>
          <t>Центр</t>
        </is>
      </c>
      <c r="C120" t="inlineStr">
        <is>
          <t>Выпечка</t>
        </is>
      </c>
      <c r="D120" t="n">
        <v>50</v>
      </c>
      <c r="E120" s="15" t="n">
        <v>8660</v>
      </c>
    </row>
    <row r="121">
      <c r="A121" s="6" t="n">
        <v>46122</v>
      </c>
      <c r="B121" t="inlineStr">
        <is>
          <t>Центр</t>
        </is>
      </c>
      <c r="C121" t="inlineStr">
        <is>
          <t>Зерно</t>
        </is>
      </c>
      <c r="D121" t="n">
        <v>8</v>
      </c>
      <c r="E121" s="15" t="n">
        <v>8006</v>
      </c>
    </row>
    <row r="122">
      <c r="A122" s="6" t="n">
        <v>46122</v>
      </c>
      <c r="B122" t="inlineStr">
        <is>
          <t>Север</t>
        </is>
      </c>
      <c r="C122" t="inlineStr">
        <is>
          <t>Кофе</t>
        </is>
      </c>
      <c r="D122" t="n">
        <v>41</v>
      </c>
      <c r="E122" s="15" t="n">
        <v>11379</v>
      </c>
    </row>
    <row r="123">
      <c r="A123" s="6" t="n">
        <v>46122</v>
      </c>
      <c r="B123" t="inlineStr">
        <is>
          <t>Север</t>
        </is>
      </c>
      <c r="C123" t="inlineStr">
        <is>
          <t>Выпечка</t>
        </is>
      </c>
      <c r="D123" t="n">
        <v>31</v>
      </c>
      <c r="E123" s="15" t="n">
        <v>6131</v>
      </c>
    </row>
    <row r="124">
      <c r="A124" s="6" t="n">
        <v>46122</v>
      </c>
      <c r="B124" t="inlineStr">
        <is>
          <t>Север</t>
        </is>
      </c>
      <c r="C124" t="inlineStr">
        <is>
          <t>Зерно</t>
        </is>
      </c>
      <c r="D124" t="n">
        <v>6</v>
      </c>
      <c r="E124" s="15" t="n">
        <v>5264</v>
      </c>
    </row>
    <row r="125">
      <c r="A125" s="6" t="n">
        <v>46122</v>
      </c>
      <c r="B125" t="inlineStr">
        <is>
          <t>Онлайн</t>
        </is>
      </c>
      <c r="C125" t="inlineStr">
        <is>
          <t>Кофе</t>
        </is>
      </c>
      <c r="D125" t="n">
        <v>19</v>
      </c>
      <c r="E125" s="15" t="n">
        <v>4917</v>
      </c>
    </row>
    <row r="126">
      <c r="A126" s="6" t="n">
        <v>46122</v>
      </c>
      <c r="B126" t="inlineStr">
        <is>
          <t>Онлайн</t>
        </is>
      </c>
      <c r="C126" t="inlineStr">
        <is>
          <t>Выпечка</t>
        </is>
      </c>
      <c r="D126" t="n">
        <v>36</v>
      </c>
      <c r="E126" s="15" t="n">
        <v>5914</v>
      </c>
    </row>
    <row r="127">
      <c r="A127" s="6" t="n">
        <v>46122</v>
      </c>
      <c r="B127" t="inlineStr">
        <is>
          <t>Онлайн</t>
        </is>
      </c>
      <c r="C127" t="inlineStr">
        <is>
          <t>Зерно</t>
        </is>
      </c>
      <c r="D127" t="n">
        <v>4</v>
      </c>
      <c r="E127" s="15" t="n">
        <v>3672</v>
      </c>
    </row>
    <row r="128">
      <c r="A128" s="6" t="n">
        <v>46129</v>
      </c>
      <c r="B128" t="inlineStr">
        <is>
          <t>Центр</t>
        </is>
      </c>
      <c r="C128" t="inlineStr">
        <is>
          <t>Кофе</t>
        </is>
      </c>
      <c r="D128" t="n">
        <v>62</v>
      </c>
      <c r="E128" s="15" t="n">
        <v>16978</v>
      </c>
    </row>
    <row r="129">
      <c r="A129" s="6" t="n">
        <v>46129</v>
      </c>
      <c r="B129" t="inlineStr">
        <is>
          <t>Центр</t>
        </is>
      </c>
      <c r="C129" t="inlineStr">
        <is>
          <t>Выпечка</t>
        </is>
      </c>
      <c r="D129" t="n">
        <v>41</v>
      </c>
      <c r="E129" s="15" t="n">
        <v>7972</v>
      </c>
    </row>
    <row r="130">
      <c r="A130" s="6" t="n">
        <v>46129</v>
      </c>
      <c r="B130" t="inlineStr">
        <is>
          <t>Центр</t>
        </is>
      </c>
      <c r="C130" t="inlineStr">
        <is>
          <t>Зерно</t>
        </is>
      </c>
      <c r="D130" t="n">
        <v>6</v>
      </c>
      <c r="E130" s="15" t="n">
        <v>5647</v>
      </c>
    </row>
    <row r="131">
      <c r="A131" s="6" t="n">
        <v>46129</v>
      </c>
      <c r="B131" t="inlineStr">
        <is>
          <t>Север</t>
        </is>
      </c>
      <c r="C131" t="inlineStr">
        <is>
          <t>Кофе</t>
        </is>
      </c>
      <c r="D131" t="n">
        <v>41</v>
      </c>
      <c r="E131" s="15" t="n">
        <v>10398</v>
      </c>
    </row>
    <row r="132">
      <c r="A132" s="6" t="n">
        <v>46129</v>
      </c>
      <c r="B132" t="inlineStr">
        <is>
          <t>Север</t>
        </is>
      </c>
      <c r="C132" t="inlineStr">
        <is>
          <t>Выпечка</t>
        </is>
      </c>
      <c r="D132" t="n">
        <v>38</v>
      </c>
      <c r="E132" s="15" t="n">
        <v>7332</v>
      </c>
    </row>
    <row r="133">
      <c r="A133" s="6" t="n">
        <v>46129</v>
      </c>
      <c r="B133" t="inlineStr">
        <is>
          <t>Север</t>
        </is>
      </c>
      <c r="C133" t="inlineStr">
        <is>
          <t>Зерно</t>
        </is>
      </c>
      <c r="D133" t="n">
        <v>9</v>
      </c>
      <c r="E133" s="15" t="n">
        <v>9346</v>
      </c>
    </row>
    <row r="134">
      <c r="A134" s="6" t="n">
        <v>46129</v>
      </c>
      <c r="B134" t="inlineStr">
        <is>
          <t>Онлайн</t>
        </is>
      </c>
      <c r="C134" t="inlineStr">
        <is>
          <t>Кофе</t>
        </is>
      </c>
      <c r="D134" t="n">
        <v>33</v>
      </c>
      <c r="E134" s="15" t="n">
        <v>8654</v>
      </c>
    </row>
    <row r="135">
      <c r="A135" s="6" t="n">
        <v>46129</v>
      </c>
      <c r="B135" t="inlineStr">
        <is>
          <t>Онлайн</t>
        </is>
      </c>
      <c r="C135" t="inlineStr">
        <is>
          <t>Выпечка</t>
        </is>
      </c>
      <c r="D135" t="n">
        <v>23</v>
      </c>
      <c r="E135" s="15" t="n">
        <v>3905</v>
      </c>
    </row>
    <row r="136">
      <c r="A136" s="6" t="n">
        <v>46129</v>
      </c>
      <c r="B136" t="inlineStr">
        <is>
          <t>Онлайн</t>
        </is>
      </c>
      <c r="C136" t="inlineStr">
        <is>
          <t>Зерно</t>
        </is>
      </c>
      <c r="D136" t="n">
        <v>3</v>
      </c>
      <c r="E136" s="15" t="n">
        <v>2797</v>
      </c>
    </row>
    <row r="137">
      <c r="A137" s="6" t="n">
        <v>46136</v>
      </c>
      <c r="B137" t="inlineStr">
        <is>
          <t>Центр</t>
        </is>
      </c>
      <c r="C137" t="inlineStr">
        <is>
          <t>Кофе</t>
        </is>
      </c>
      <c r="D137" t="n">
        <v>60</v>
      </c>
      <c r="E137" s="15" t="n">
        <v>14656</v>
      </c>
    </row>
    <row r="138">
      <c r="A138" s="6" t="n">
        <v>46136</v>
      </c>
      <c r="B138" t="inlineStr">
        <is>
          <t>Центр</t>
        </is>
      </c>
      <c r="C138" t="inlineStr">
        <is>
          <t>Выпечка</t>
        </is>
      </c>
      <c r="D138" t="n">
        <v>54</v>
      </c>
      <c r="E138" s="15" t="n">
        <v>10666</v>
      </c>
    </row>
    <row r="139">
      <c r="A139" s="6" t="n">
        <v>46136</v>
      </c>
      <c r="B139" t="inlineStr">
        <is>
          <t>Центр</t>
        </is>
      </c>
      <c r="C139" t="inlineStr">
        <is>
          <t>Зерно</t>
        </is>
      </c>
      <c r="D139" t="n">
        <v>6</v>
      </c>
      <c r="E139" s="15" t="n">
        <v>5440</v>
      </c>
    </row>
    <row r="140">
      <c r="A140" s="6" t="n">
        <v>46136</v>
      </c>
      <c r="B140" t="inlineStr">
        <is>
          <t>Север</t>
        </is>
      </c>
      <c r="C140" t="inlineStr">
        <is>
          <t>Кофе</t>
        </is>
      </c>
      <c r="D140" t="n">
        <v>40</v>
      </c>
      <c r="E140" s="15" t="n">
        <v>9637</v>
      </c>
    </row>
    <row r="141">
      <c r="A141" s="6" t="n">
        <v>46136</v>
      </c>
      <c r="B141" t="inlineStr">
        <is>
          <t>Север</t>
        </is>
      </c>
      <c r="C141" t="inlineStr">
        <is>
          <t>Выпечка</t>
        </is>
      </c>
      <c r="D141" t="n">
        <v>44</v>
      </c>
      <c r="E141" s="15" t="n">
        <v>8659</v>
      </c>
    </row>
    <row r="142">
      <c r="A142" s="6" t="n">
        <v>46136</v>
      </c>
      <c r="B142" t="inlineStr">
        <is>
          <t>Север</t>
        </is>
      </c>
      <c r="C142" t="inlineStr">
        <is>
          <t>Зерно</t>
        </is>
      </c>
      <c r="D142" t="n">
        <v>6</v>
      </c>
      <c r="E142" s="15" t="n">
        <v>5813</v>
      </c>
    </row>
    <row r="143">
      <c r="A143" s="6" t="n">
        <v>46136</v>
      </c>
      <c r="B143" t="inlineStr">
        <is>
          <t>Онлайн</t>
        </is>
      </c>
      <c r="C143" t="inlineStr">
        <is>
          <t>Кофе</t>
        </is>
      </c>
      <c r="D143" t="n">
        <v>28</v>
      </c>
      <c r="E143" s="15" t="n">
        <v>6780</v>
      </c>
    </row>
    <row r="144">
      <c r="A144" s="6" t="n">
        <v>46136</v>
      </c>
      <c r="B144" t="inlineStr">
        <is>
          <t>Онлайн</t>
        </is>
      </c>
      <c r="C144" t="inlineStr">
        <is>
          <t>Выпечка</t>
        </is>
      </c>
      <c r="D144" t="n">
        <v>36</v>
      </c>
      <c r="E144" s="15" t="n">
        <v>7051</v>
      </c>
    </row>
    <row r="145">
      <c r="A145" s="6" t="n">
        <v>46136</v>
      </c>
      <c r="B145" t="inlineStr">
        <is>
          <t>Онлайн</t>
        </is>
      </c>
      <c r="C145" t="inlineStr">
        <is>
          <t>Зерно</t>
        </is>
      </c>
      <c r="D145" t="n">
        <v>6</v>
      </c>
      <c r="E145" s="15" t="n">
        <v>6112</v>
      </c>
    </row>
    <row r="146">
      <c r="A146" s="6" t="n">
        <v>46145</v>
      </c>
      <c r="B146" t="inlineStr">
        <is>
          <t>Центр</t>
        </is>
      </c>
      <c r="C146" t="inlineStr">
        <is>
          <t>Кофе</t>
        </is>
      </c>
      <c r="D146" t="n">
        <v>48</v>
      </c>
      <c r="E146" s="15" t="n">
        <v>13162</v>
      </c>
    </row>
    <row r="147">
      <c r="A147" s="6" t="n">
        <v>46145</v>
      </c>
      <c r="B147" t="inlineStr">
        <is>
          <t>Центр</t>
        </is>
      </c>
      <c r="C147" t="inlineStr">
        <is>
          <t>Выпечка</t>
        </is>
      </c>
      <c r="D147" t="n">
        <v>66</v>
      </c>
      <c r="E147" s="15" t="n">
        <v>11704</v>
      </c>
    </row>
    <row r="148">
      <c r="A148" s="6" t="n">
        <v>46145</v>
      </c>
      <c r="B148" t="inlineStr">
        <is>
          <t>Центр</t>
        </is>
      </c>
      <c r="C148" t="inlineStr">
        <is>
          <t>Зерно</t>
        </is>
      </c>
      <c r="D148" t="n">
        <v>8</v>
      </c>
      <c r="E148" s="15" t="n">
        <v>6946</v>
      </c>
    </row>
    <row r="149">
      <c r="A149" s="6" t="n">
        <v>46145</v>
      </c>
      <c r="B149" t="inlineStr">
        <is>
          <t>Север</t>
        </is>
      </c>
      <c r="C149" t="inlineStr">
        <is>
          <t>Кофе</t>
        </is>
      </c>
      <c r="D149" t="n">
        <v>49</v>
      </c>
      <c r="E149" s="15" t="n">
        <v>13476</v>
      </c>
    </row>
    <row r="150">
      <c r="A150" s="6" t="n">
        <v>46145</v>
      </c>
      <c r="B150" t="inlineStr">
        <is>
          <t>Север</t>
        </is>
      </c>
      <c r="C150" t="inlineStr">
        <is>
          <t>Выпечка</t>
        </is>
      </c>
      <c r="D150" t="n">
        <v>35</v>
      </c>
      <c r="E150" s="15" t="n">
        <v>6199</v>
      </c>
    </row>
    <row r="151">
      <c r="A151" s="6" t="n">
        <v>46145</v>
      </c>
      <c r="B151" t="inlineStr">
        <is>
          <t>Север</t>
        </is>
      </c>
      <c r="C151" t="inlineStr">
        <is>
          <t>Зерно</t>
        </is>
      </c>
      <c r="D151" t="n">
        <v>3</v>
      </c>
      <c r="E151" s="15" t="n">
        <v>2709</v>
      </c>
    </row>
    <row r="152">
      <c r="A152" s="6" t="n">
        <v>46145</v>
      </c>
      <c r="B152" t="inlineStr">
        <is>
          <t>Онлайн</t>
        </is>
      </c>
      <c r="C152" t="inlineStr">
        <is>
          <t>Кофе</t>
        </is>
      </c>
      <c r="D152" t="n">
        <v>36</v>
      </c>
      <c r="E152" s="15" t="n">
        <v>8614</v>
      </c>
    </row>
    <row r="153">
      <c r="A153" s="6" t="n">
        <v>46145</v>
      </c>
      <c r="B153" t="inlineStr">
        <is>
          <t>Онлайн</t>
        </is>
      </c>
      <c r="C153" t="inlineStr">
        <is>
          <t>Выпечка</t>
        </is>
      </c>
      <c r="D153" t="n">
        <v>24</v>
      </c>
      <c r="E153" s="15" t="n">
        <v>4564</v>
      </c>
    </row>
    <row r="154">
      <c r="A154" s="6" t="n">
        <v>46145</v>
      </c>
      <c r="B154" t="inlineStr">
        <is>
          <t>Онлайн</t>
        </is>
      </c>
      <c r="C154" t="inlineStr">
        <is>
          <t>Зерно</t>
        </is>
      </c>
      <c r="D154" t="n">
        <v>3</v>
      </c>
      <c r="E154" s="15" t="n">
        <v>2600</v>
      </c>
    </row>
    <row r="155">
      <c r="A155" s="6" t="n">
        <v>46152</v>
      </c>
      <c r="B155" t="inlineStr">
        <is>
          <t>Центр</t>
        </is>
      </c>
      <c r="C155" t="inlineStr">
        <is>
          <t>Кофе</t>
        </is>
      </c>
      <c r="D155" t="n">
        <v>42</v>
      </c>
      <c r="E155" s="15" t="n">
        <v>10493</v>
      </c>
    </row>
    <row r="156">
      <c r="A156" s="6" t="n">
        <v>46152</v>
      </c>
      <c r="B156" t="inlineStr">
        <is>
          <t>Центр</t>
        </is>
      </c>
      <c r="C156" t="inlineStr">
        <is>
          <t>Выпечка</t>
        </is>
      </c>
      <c r="D156" t="n">
        <v>57</v>
      </c>
      <c r="E156" s="15" t="n">
        <v>9705</v>
      </c>
    </row>
    <row r="157">
      <c r="A157" s="6" t="n">
        <v>46152</v>
      </c>
      <c r="B157" t="inlineStr">
        <is>
          <t>Центр</t>
        </is>
      </c>
      <c r="C157" t="inlineStr">
        <is>
          <t>Зерно</t>
        </is>
      </c>
      <c r="D157" t="n">
        <v>4</v>
      </c>
      <c r="E157" s="15" t="n">
        <v>3609</v>
      </c>
    </row>
    <row r="158">
      <c r="A158" s="6" t="n">
        <v>46152</v>
      </c>
      <c r="B158" t="inlineStr">
        <is>
          <t>Север</t>
        </is>
      </c>
      <c r="C158" t="inlineStr">
        <is>
          <t>Кофе</t>
        </is>
      </c>
      <c r="D158" t="n">
        <v>29</v>
      </c>
      <c r="E158" s="15" t="n">
        <v>6978</v>
      </c>
    </row>
    <row r="159">
      <c r="A159" s="6" t="n">
        <v>46152</v>
      </c>
      <c r="B159" t="inlineStr">
        <is>
          <t>Север</t>
        </is>
      </c>
      <c r="C159" t="inlineStr">
        <is>
          <t>Выпечка</t>
        </is>
      </c>
      <c r="D159" t="n">
        <v>31</v>
      </c>
      <c r="E159" s="15" t="n">
        <v>5387</v>
      </c>
    </row>
    <row r="160">
      <c r="A160" s="6" t="n">
        <v>46152</v>
      </c>
      <c r="B160" t="inlineStr">
        <is>
          <t>Север</t>
        </is>
      </c>
      <c r="C160" t="inlineStr">
        <is>
          <t>Зерно</t>
        </is>
      </c>
      <c r="D160" t="n">
        <v>8</v>
      </c>
      <c r="E160" s="15" t="n">
        <v>7225</v>
      </c>
    </row>
    <row r="161">
      <c r="A161" s="6" t="n">
        <v>46152</v>
      </c>
      <c r="B161" t="inlineStr">
        <is>
          <t>Онлайн</t>
        </is>
      </c>
      <c r="C161" t="inlineStr">
        <is>
          <t>Кофе</t>
        </is>
      </c>
      <c r="D161" t="n">
        <v>37</v>
      </c>
      <c r="E161" s="15" t="n">
        <v>8880</v>
      </c>
    </row>
    <row r="162">
      <c r="A162" s="6" t="n">
        <v>46152</v>
      </c>
      <c r="B162" t="inlineStr">
        <is>
          <t>Онлайн</t>
        </is>
      </c>
      <c r="C162" t="inlineStr">
        <is>
          <t>Выпечка</t>
        </is>
      </c>
      <c r="D162" t="n">
        <v>29</v>
      </c>
      <c r="E162" s="15" t="n">
        <v>4933</v>
      </c>
    </row>
    <row r="163">
      <c r="A163" s="6" t="n">
        <v>46152</v>
      </c>
      <c r="B163" t="inlineStr">
        <is>
          <t>Онлайн</t>
        </is>
      </c>
      <c r="C163" t="inlineStr">
        <is>
          <t>Зерно</t>
        </is>
      </c>
      <c r="D163" t="n">
        <v>3</v>
      </c>
      <c r="E163" s="15" t="n">
        <v>2672</v>
      </c>
    </row>
    <row r="164">
      <c r="A164" s="6" t="n">
        <v>46159</v>
      </c>
      <c r="B164" t="inlineStr">
        <is>
          <t>Центр</t>
        </is>
      </c>
      <c r="C164" t="inlineStr">
        <is>
          <t>Кофе</t>
        </is>
      </c>
      <c r="D164" t="n">
        <v>64</v>
      </c>
      <c r="E164" s="15" t="n">
        <v>17426</v>
      </c>
    </row>
    <row r="165">
      <c r="A165" s="6" t="n">
        <v>46159</v>
      </c>
      <c r="B165" t="inlineStr">
        <is>
          <t>Центр</t>
        </is>
      </c>
      <c r="C165" t="inlineStr">
        <is>
          <t>Выпечка</t>
        </is>
      </c>
      <c r="D165" t="n">
        <v>65</v>
      </c>
      <c r="E165" s="15" t="n">
        <v>11318</v>
      </c>
    </row>
    <row r="166">
      <c r="A166" s="6" t="n">
        <v>46159</v>
      </c>
      <c r="B166" t="inlineStr">
        <is>
          <t>Центр</t>
        </is>
      </c>
      <c r="C166" t="inlineStr">
        <is>
          <t>Зерно</t>
        </is>
      </c>
      <c r="D166" t="n">
        <v>4</v>
      </c>
      <c r="E166" s="15" t="n">
        <v>4039</v>
      </c>
    </row>
    <row r="167">
      <c r="A167" s="6" t="n">
        <v>46159</v>
      </c>
      <c r="B167" t="inlineStr">
        <is>
          <t>Север</t>
        </is>
      </c>
      <c r="C167" t="inlineStr">
        <is>
          <t>Кофе</t>
        </is>
      </c>
      <c r="D167" t="n">
        <v>26</v>
      </c>
      <c r="E167" s="15" t="n">
        <v>6477</v>
      </c>
    </row>
    <row r="168">
      <c r="A168" s="6" t="n">
        <v>46159</v>
      </c>
      <c r="B168" t="inlineStr">
        <is>
          <t>Север</t>
        </is>
      </c>
      <c r="C168" t="inlineStr">
        <is>
          <t>Выпечка</t>
        </is>
      </c>
      <c r="D168" t="n">
        <v>41</v>
      </c>
      <c r="E168" s="15" t="n">
        <v>7671</v>
      </c>
    </row>
    <row r="169">
      <c r="A169" s="6" t="n">
        <v>46159</v>
      </c>
      <c r="B169" t="inlineStr">
        <is>
          <t>Север</t>
        </is>
      </c>
      <c r="C169" t="inlineStr">
        <is>
          <t>Зерно</t>
        </is>
      </c>
      <c r="D169" t="n">
        <v>10</v>
      </c>
      <c r="E169" s="15" t="n">
        <v>9045</v>
      </c>
    </row>
    <row r="170">
      <c r="A170" s="6" t="n">
        <v>46159</v>
      </c>
      <c r="B170" t="inlineStr">
        <is>
          <t>Онлайн</t>
        </is>
      </c>
      <c r="C170" t="inlineStr">
        <is>
          <t>Кофе</t>
        </is>
      </c>
      <c r="D170" t="n">
        <v>32</v>
      </c>
      <c r="E170" s="15" t="n">
        <v>8298</v>
      </c>
    </row>
    <row r="171">
      <c r="A171" s="6" t="n">
        <v>46159</v>
      </c>
      <c r="B171" t="inlineStr">
        <is>
          <t>Онлайн</t>
        </is>
      </c>
      <c r="C171" t="inlineStr">
        <is>
          <t>Выпечка</t>
        </is>
      </c>
      <c r="D171" t="n">
        <v>32</v>
      </c>
      <c r="E171" s="15" t="n">
        <v>5851</v>
      </c>
    </row>
    <row r="172">
      <c r="A172" s="6" t="n">
        <v>46159</v>
      </c>
      <c r="B172" t="inlineStr">
        <is>
          <t>Онлайн</t>
        </is>
      </c>
      <c r="C172" t="inlineStr">
        <is>
          <t>Зерно</t>
        </is>
      </c>
      <c r="D172" t="n">
        <v>5</v>
      </c>
      <c r="E172" s="15" t="n">
        <v>4946</v>
      </c>
    </row>
    <row r="173">
      <c r="A173" s="6" t="n">
        <v>46166</v>
      </c>
      <c r="B173" t="inlineStr">
        <is>
          <t>Центр</t>
        </is>
      </c>
      <c r="C173" t="inlineStr">
        <is>
          <t>Кофе</t>
        </is>
      </c>
      <c r="D173" t="n">
        <v>65</v>
      </c>
      <c r="E173" s="15" t="n">
        <v>17086</v>
      </c>
    </row>
    <row r="174">
      <c r="A174" s="6" t="n">
        <v>46166</v>
      </c>
      <c r="B174" t="inlineStr">
        <is>
          <t>Центр</t>
        </is>
      </c>
      <c r="C174" t="inlineStr">
        <is>
          <t>Выпечка</t>
        </is>
      </c>
      <c r="D174" t="n">
        <v>64</v>
      </c>
      <c r="E174" s="15" t="n">
        <v>11490</v>
      </c>
    </row>
    <row r="175">
      <c r="A175" s="6" t="n">
        <v>46166</v>
      </c>
      <c r="B175" t="inlineStr">
        <is>
          <t>Центр</t>
        </is>
      </c>
      <c r="C175" t="inlineStr">
        <is>
          <t>Зерно</t>
        </is>
      </c>
      <c r="D175" t="n">
        <v>9</v>
      </c>
      <c r="E175" s="15" t="n">
        <v>8892</v>
      </c>
    </row>
    <row r="176">
      <c r="A176" s="6" t="n">
        <v>46166</v>
      </c>
      <c r="B176" t="inlineStr">
        <is>
          <t>Север</t>
        </is>
      </c>
      <c r="C176" t="inlineStr">
        <is>
          <t>Кофе</t>
        </is>
      </c>
      <c r="D176" t="n">
        <v>27</v>
      </c>
      <c r="E176" s="15" t="n">
        <v>6798</v>
      </c>
    </row>
    <row r="177">
      <c r="A177" s="6" t="n">
        <v>46166</v>
      </c>
      <c r="B177" t="inlineStr">
        <is>
          <t>Север</t>
        </is>
      </c>
      <c r="C177" t="inlineStr">
        <is>
          <t>Выпечка</t>
        </is>
      </c>
      <c r="D177" t="n">
        <v>25</v>
      </c>
      <c r="E177" s="15" t="n">
        <v>4100</v>
      </c>
    </row>
    <row r="178">
      <c r="A178" s="6" t="n">
        <v>46166</v>
      </c>
      <c r="B178" t="inlineStr">
        <is>
          <t>Север</t>
        </is>
      </c>
      <c r="C178" t="inlineStr">
        <is>
          <t>Зерно</t>
        </is>
      </c>
      <c r="D178" t="n">
        <v>4</v>
      </c>
      <c r="E178" s="15" t="n">
        <v>3468</v>
      </c>
    </row>
    <row r="179">
      <c r="A179" s="6" t="n">
        <v>46166</v>
      </c>
      <c r="B179" t="inlineStr">
        <is>
          <t>Онлайн</t>
        </is>
      </c>
      <c r="C179" t="inlineStr">
        <is>
          <t>Кофе</t>
        </is>
      </c>
      <c r="D179" t="n">
        <v>34</v>
      </c>
      <c r="E179" s="15" t="n">
        <v>9666</v>
      </c>
    </row>
    <row r="180">
      <c r="A180" s="6" t="n">
        <v>46166</v>
      </c>
      <c r="B180" t="inlineStr">
        <is>
          <t>Онлайн</t>
        </is>
      </c>
      <c r="C180" t="inlineStr">
        <is>
          <t>Выпечка</t>
        </is>
      </c>
      <c r="D180" t="n">
        <v>36</v>
      </c>
      <c r="E180" s="15" t="n">
        <v>6367</v>
      </c>
    </row>
    <row r="181">
      <c r="A181" s="6" t="n">
        <v>46166</v>
      </c>
      <c r="B181" t="inlineStr">
        <is>
          <t>Онлайн</t>
        </is>
      </c>
      <c r="C181" t="inlineStr">
        <is>
          <t>Зерно</t>
        </is>
      </c>
      <c r="D181" t="n">
        <v>3</v>
      </c>
      <c r="E181" s="15" t="n">
        <v>3120</v>
      </c>
    </row>
    <row r="182">
      <c r="A182" s="6" t="n">
        <v>46176</v>
      </c>
      <c r="B182" t="inlineStr">
        <is>
          <t>Центр</t>
        </is>
      </c>
      <c r="C182" t="inlineStr">
        <is>
          <t>Кофе</t>
        </is>
      </c>
      <c r="D182" t="n">
        <v>35</v>
      </c>
      <c r="E182" s="15" t="n">
        <v>9005</v>
      </c>
    </row>
    <row r="183">
      <c r="A183" s="6" t="n">
        <v>46176</v>
      </c>
      <c r="B183" t="inlineStr">
        <is>
          <t>Центр</t>
        </is>
      </c>
      <c r="C183" t="inlineStr">
        <is>
          <t>Выпечка</t>
        </is>
      </c>
      <c r="D183" t="n">
        <v>42</v>
      </c>
      <c r="E183" s="15" t="n">
        <v>6827</v>
      </c>
    </row>
    <row r="184">
      <c r="A184" s="6" t="n">
        <v>46176</v>
      </c>
      <c r="B184" t="inlineStr">
        <is>
          <t>Центр</t>
        </is>
      </c>
      <c r="C184" t="inlineStr">
        <is>
          <t>Зерно</t>
        </is>
      </c>
      <c r="D184" t="n">
        <v>14</v>
      </c>
      <c r="E184" s="15" t="n">
        <v>12902</v>
      </c>
    </row>
    <row r="185">
      <c r="A185" s="6" t="n">
        <v>46176</v>
      </c>
      <c r="B185" t="inlineStr">
        <is>
          <t>Север</t>
        </is>
      </c>
      <c r="C185" t="inlineStr">
        <is>
          <t>Кофе</t>
        </is>
      </c>
      <c r="D185" t="n">
        <v>31</v>
      </c>
      <c r="E185" s="15" t="n">
        <v>7786</v>
      </c>
    </row>
    <row r="186">
      <c r="A186" s="6" t="n">
        <v>46176</v>
      </c>
      <c r="B186" t="inlineStr">
        <is>
          <t>Север</t>
        </is>
      </c>
      <c r="C186" t="inlineStr">
        <is>
          <t>Выпечка</t>
        </is>
      </c>
      <c r="D186" t="n">
        <v>41</v>
      </c>
      <c r="E186" s="15" t="n">
        <v>8088</v>
      </c>
    </row>
    <row r="187">
      <c r="A187" s="6" t="n">
        <v>46176</v>
      </c>
      <c r="B187" t="inlineStr">
        <is>
          <t>Север</t>
        </is>
      </c>
      <c r="C187" t="inlineStr">
        <is>
          <t>Зерно</t>
        </is>
      </c>
      <c r="D187" t="n">
        <v>7</v>
      </c>
      <c r="E187" s="15" t="n">
        <v>6274</v>
      </c>
    </row>
    <row r="188">
      <c r="A188" s="6" t="n">
        <v>46176</v>
      </c>
      <c r="B188" t="inlineStr">
        <is>
          <t>Онлайн</t>
        </is>
      </c>
      <c r="C188" t="inlineStr">
        <is>
          <t>Кофе</t>
        </is>
      </c>
      <c r="D188" t="n">
        <v>25</v>
      </c>
      <c r="E188" s="15" t="n">
        <v>6657</v>
      </c>
    </row>
    <row r="189">
      <c r="A189" s="6" t="n">
        <v>46176</v>
      </c>
      <c r="B189" t="inlineStr">
        <is>
          <t>Онлайн</t>
        </is>
      </c>
      <c r="C189" t="inlineStr">
        <is>
          <t>Выпечка</t>
        </is>
      </c>
      <c r="D189" t="n">
        <v>35</v>
      </c>
      <c r="E189" s="15" t="n">
        <v>6351</v>
      </c>
    </row>
    <row r="190">
      <c r="A190" s="6" t="n">
        <v>46176</v>
      </c>
      <c r="B190" t="inlineStr">
        <is>
          <t>Онлайн</t>
        </is>
      </c>
      <c r="C190" t="inlineStr">
        <is>
          <t>Зерно</t>
        </is>
      </c>
      <c r="D190" t="n">
        <v>2</v>
      </c>
      <c r="E190" s="15" t="n">
        <v>2024</v>
      </c>
    </row>
    <row r="191">
      <c r="A191" s="6" t="n">
        <v>46183</v>
      </c>
      <c r="B191" t="inlineStr">
        <is>
          <t>Центр</t>
        </is>
      </c>
      <c r="C191" t="inlineStr">
        <is>
          <t>Кофе</t>
        </is>
      </c>
      <c r="D191" t="n">
        <v>61</v>
      </c>
      <c r="E191" s="15" t="n">
        <v>16325</v>
      </c>
    </row>
    <row r="192">
      <c r="A192" s="6" t="n">
        <v>46183</v>
      </c>
      <c r="B192" t="inlineStr">
        <is>
          <t>Центр</t>
        </is>
      </c>
      <c r="C192" t="inlineStr">
        <is>
          <t>Выпечка</t>
        </is>
      </c>
      <c r="D192" t="n">
        <v>35</v>
      </c>
      <c r="E192" s="15" t="n">
        <v>6752</v>
      </c>
    </row>
    <row r="193">
      <c r="A193" s="6" t="n">
        <v>46183</v>
      </c>
      <c r="B193" t="inlineStr">
        <is>
          <t>Центр</t>
        </is>
      </c>
      <c r="C193" t="inlineStr">
        <is>
          <t>Зерно</t>
        </is>
      </c>
      <c r="D193" t="n">
        <v>4</v>
      </c>
      <c r="E193" s="15" t="n">
        <v>3839</v>
      </c>
    </row>
    <row r="194">
      <c r="A194" s="6" t="n">
        <v>46183</v>
      </c>
      <c r="B194" t="inlineStr">
        <is>
          <t>Север</t>
        </is>
      </c>
      <c r="C194" t="inlineStr">
        <is>
          <t>Кофе</t>
        </is>
      </c>
      <c r="D194" t="n">
        <v>52</v>
      </c>
      <c r="E194" s="15" t="n">
        <v>14069</v>
      </c>
    </row>
    <row r="195">
      <c r="A195" s="6" t="n">
        <v>46183</v>
      </c>
      <c r="B195" t="inlineStr">
        <is>
          <t>Север</t>
        </is>
      </c>
      <c r="C195" t="inlineStr">
        <is>
          <t>Выпечка</t>
        </is>
      </c>
      <c r="D195" t="n">
        <v>44</v>
      </c>
      <c r="E195" s="15" t="n">
        <v>8505</v>
      </c>
    </row>
    <row r="196">
      <c r="A196" s="6" t="n">
        <v>46183</v>
      </c>
      <c r="B196" t="inlineStr">
        <is>
          <t>Север</t>
        </is>
      </c>
      <c r="C196" t="inlineStr">
        <is>
          <t>Зерно</t>
        </is>
      </c>
      <c r="D196" t="n">
        <v>10</v>
      </c>
      <c r="E196" s="15" t="n">
        <v>10268</v>
      </c>
    </row>
    <row r="197">
      <c r="A197" s="6" t="n">
        <v>46183</v>
      </c>
      <c r="B197" t="inlineStr">
        <is>
          <t>Онлайн</t>
        </is>
      </c>
      <c r="C197" t="inlineStr">
        <is>
          <t>Кофе</t>
        </is>
      </c>
      <c r="D197" t="n">
        <v>27</v>
      </c>
      <c r="E197" s="15" t="n">
        <v>7064</v>
      </c>
    </row>
    <row r="198">
      <c r="A198" s="6" t="n">
        <v>46183</v>
      </c>
      <c r="B198" t="inlineStr">
        <is>
          <t>Онлайн</t>
        </is>
      </c>
      <c r="C198" t="inlineStr">
        <is>
          <t>Выпечка</t>
        </is>
      </c>
      <c r="D198" t="n">
        <v>37</v>
      </c>
      <c r="E198" s="15" t="n">
        <v>6742</v>
      </c>
    </row>
    <row r="199">
      <c r="A199" s="6" t="n">
        <v>46183</v>
      </c>
      <c r="B199" t="inlineStr">
        <is>
          <t>Онлайн</t>
        </is>
      </c>
      <c r="C199" t="inlineStr">
        <is>
          <t>Зерно</t>
        </is>
      </c>
      <c r="D199" t="n">
        <v>2</v>
      </c>
      <c r="E199" s="15" t="n">
        <v>2078</v>
      </c>
    </row>
    <row r="200">
      <c r="A200" s="6" t="n">
        <v>46190</v>
      </c>
      <c r="B200" t="inlineStr">
        <is>
          <t>Центр</t>
        </is>
      </c>
      <c r="C200" t="inlineStr">
        <is>
          <t>Кофе</t>
        </is>
      </c>
      <c r="D200" t="n">
        <v>59</v>
      </c>
      <c r="E200" s="15" t="n">
        <v>16225</v>
      </c>
    </row>
    <row r="201">
      <c r="A201" s="6" t="n">
        <v>46190</v>
      </c>
      <c r="B201" t="inlineStr">
        <is>
          <t>Центр</t>
        </is>
      </c>
      <c r="C201" t="inlineStr">
        <is>
          <t>Выпечка</t>
        </is>
      </c>
      <c r="D201" t="n">
        <v>49</v>
      </c>
      <c r="E201" s="15" t="n">
        <v>8651</v>
      </c>
    </row>
    <row r="202">
      <c r="A202" s="6" t="n">
        <v>46190</v>
      </c>
      <c r="B202" t="inlineStr">
        <is>
          <t>Центр</t>
        </is>
      </c>
      <c r="C202" t="inlineStr">
        <is>
          <t>Зерно</t>
        </is>
      </c>
      <c r="D202" t="n">
        <v>14</v>
      </c>
      <c r="E202" s="15" t="n">
        <v>12556</v>
      </c>
    </row>
    <row r="203">
      <c r="A203" s="6" t="n">
        <v>46190</v>
      </c>
      <c r="B203" t="inlineStr">
        <is>
          <t>Север</t>
        </is>
      </c>
      <c r="C203" t="inlineStr">
        <is>
          <t>Кофе</t>
        </is>
      </c>
      <c r="D203" t="n">
        <v>28</v>
      </c>
      <c r="E203" s="15" t="n">
        <v>7102</v>
      </c>
    </row>
    <row r="204">
      <c r="A204" s="6" t="n">
        <v>46190</v>
      </c>
      <c r="B204" t="inlineStr">
        <is>
          <t>Север</t>
        </is>
      </c>
      <c r="C204" t="inlineStr">
        <is>
          <t>Выпечка</t>
        </is>
      </c>
      <c r="D204" t="n">
        <v>29</v>
      </c>
      <c r="E204" s="15" t="n">
        <v>5058</v>
      </c>
    </row>
    <row r="205">
      <c r="A205" s="6" t="n">
        <v>46190</v>
      </c>
      <c r="B205" t="inlineStr">
        <is>
          <t>Север</t>
        </is>
      </c>
      <c r="C205" t="inlineStr">
        <is>
          <t>Зерно</t>
        </is>
      </c>
      <c r="D205" t="n">
        <v>5</v>
      </c>
      <c r="E205" s="15" t="n">
        <v>4632</v>
      </c>
    </row>
    <row r="206">
      <c r="A206" s="6" t="n">
        <v>46190</v>
      </c>
      <c r="B206" t="inlineStr">
        <is>
          <t>Онлайн</t>
        </is>
      </c>
      <c r="C206" t="inlineStr">
        <is>
          <t>Кофе</t>
        </is>
      </c>
      <c r="D206" t="n">
        <v>25</v>
      </c>
      <c r="E206" s="15" t="n">
        <v>7018</v>
      </c>
    </row>
    <row r="207">
      <c r="A207" s="6" t="n">
        <v>46190</v>
      </c>
      <c r="B207" t="inlineStr">
        <is>
          <t>Онлайн</t>
        </is>
      </c>
      <c r="C207" t="inlineStr">
        <is>
          <t>Выпечка</t>
        </is>
      </c>
      <c r="D207" t="n">
        <v>36</v>
      </c>
      <c r="E207" s="15" t="n">
        <v>5932</v>
      </c>
    </row>
    <row r="208">
      <c r="A208" s="6" t="n">
        <v>46190</v>
      </c>
      <c r="B208" t="inlineStr">
        <is>
          <t>Онлайн</t>
        </is>
      </c>
      <c r="C208" t="inlineStr">
        <is>
          <t>Зерно</t>
        </is>
      </c>
      <c r="D208" t="n">
        <v>3</v>
      </c>
      <c r="E208" s="15" t="n">
        <v>3042</v>
      </c>
    </row>
    <row r="209">
      <c r="A209" s="6" t="n">
        <v>46197</v>
      </c>
      <c r="B209" t="inlineStr">
        <is>
          <t>Центр</t>
        </is>
      </c>
      <c r="C209" t="inlineStr">
        <is>
          <t>Кофе</t>
        </is>
      </c>
      <c r="D209" t="n">
        <v>67</v>
      </c>
      <c r="E209" s="15" t="n">
        <v>16051</v>
      </c>
    </row>
    <row r="210">
      <c r="A210" s="6" t="n">
        <v>46197</v>
      </c>
      <c r="B210" t="inlineStr">
        <is>
          <t>Центр</t>
        </is>
      </c>
      <c r="C210" t="inlineStr">
        <is>
          <t>Выпечка</t>
        </is>
      </c>
      <c r="D210" t="n">
        <v>40</v>
      </c>
      <c r="E210" s="15" t="n">
        <v>7378</v>
      </c>
    </row>
    <row r="211">
      <c r="A211" s="6" t="n">
        <v>46197</v>
      </c>
      <c r="B211" t="inlineStr">
        <is>
          <t>Центр</t>
        </is>
      </c>
      <c r="C211" t="inlineStr">
        <is>
          <t>Зерно</t>
        </is>
      </c>
      <c r="D211" t="n">
        <v>9</v>
      </c>
      <c r="E211" s="15" t="n">
        <v>9168</v>
      </c>
    </row>
    <row r="212">
      <c r="A212" s="6" t="n">
        <v>46197</v>
      </c>
      <c r="B212" t="inlineStr">
        <is>
          <t>Север</t>
        </is>
      </c>
      <c r="C212" t="inlineStr">
        <is>
          <t>Кофе</t>
        </is>
      </c>
      <c r="D212" t="n">
        <v>29</v>
      </c>
      <c r="E212" s="15" t="n">
        <v>7543</v>
      </c>
    </row>
    <row r="213">
      <c r="A213" s="6" t="n">
        <v>46197</v>
      </c>
      <c r="B213" t="inlineStr">
        <is>
          <t>Север</t>
        </is>
      </c>
      <c r="C213" t="inlineStr">
        <is>
          <t>Выпечка</t>
        </is>
      </c>
      <c r="D213" t="n">
        <v>45</v>
      </c>
      <c r="E213" s="15" t="n">
        <v>8345</v>
      </c>
    </row>
    <row r="214">
      <c r="A214" s="6" t="n">
        <v>46197</v>
      </c>
      <c r="B214" t="inlineStr">
        <is>
          <t>Север</t>
        </is>
      </c>
      <c r="C214" t="inlineStr">
        <is>
          <t>Зерно</t>
        </is>
      </c>
      <c r="D214" t="n">
        <v>8</v>
      </c>
      <c r="E214" s="15" t="n">
        <v>7596</v>
      </c>
    </row>
    <row r="215">
      <c r="A215" s="6" t="n">
        <v>46197</v>
      </c>
      <c r="B215" t="inlineStr">
        <is>
          <t>Онлайн</t>
        </is>
      </c>
      <c r="C215" t="inlineStr">
        <is>
          <t>Кофе</t>
        </is>
      </c>
      <c r="D215" t="n">
        <v>27</v>
      </c>
      <c r="E215" s="15" t="n">
        <v>7654</v>
      </c>
    </row>
    <row r="216">
      <c r="A216" s="6" t="n">
        <v>46197</v>
      </c>
      <c r="B216" t="inlineStr">
        <is>
          <t>Онлайн</t>
        </is>
      </c>
      <c r="C216" t="inlineStr">
        <is>
          <t>Выпечка</t>
        </is>
      </c>
      <c r="D216" t="n">
        <v>33</v>
      </c>
      <c r="E216" s="15" t="n">
        <v>6048</v>
      </c>
    </row>
    <row r="217">
      <c r="A217" s="6" t="n">
        <v>46197</v>
      </c>
      <c r="B217" t="inlineStr">
        <is>
          <t>Онлайн</t>
        </is>
      </c>
      <c r="C217" t="inlineStr">
        <is>
          <t>Зерно</t>
        </is>
      </c>
      <c r="D217" t="n">
        <v>3</v>
      </c>
      <c r="E217" s="15" t="n">
        <v>2992</v>
      </c>
    </row>
    <row r="218">
      <c r="A218" s="6" t="n">
        <v>46206</v>
      </c>
      <c r="B218" t="inlineStr">
        <is>
          <t>Центр</t>
        </is>
      </c>
      <c r="C218" t="inlineStr">
        <is>
          <t>Кофе</t>
        </is>
      </c>
      <c r="D218" t="n">
        <v>41</v>
      </c>
      <c r="E218" s="15" t="n">
        <v>11568</v>
      </c>
    </row>
    <row r="219">
      <c r="A219" s="6" t="n">
        <v>46206</v>
      </c>
      <c r="B219" t="inlineStr">
        <is>
          <t>Центр</t>
        </is>
      </c>
      <c r="C219" t="inlineStr">
        <is>
          <t>Выпечка</t>
        </is>
      </c>
      <c r="D219" t="n">
        <v>71</v>
      </c>
      <c r="E219" s="15" t="n">
        <v>11868</v>
      </c>
    </row>
    <row r="220">
      <c r="A220" s="6" t="n">
        <v>46206</v>
      </c>
      <c r="B220" t="inlineStr">
        <is>
          <t>Центр</t>
        </is>
      </c>
      <c r="C220" t="inlineStr">
        <is>
          <t>Зерно</t>
        </is>
      </c>
      <c r="D220" t="n">
        <v>8</v>
      </c>
      <c r="E220" s="15" t="n">
        <v>7260</v>
      </c>
    </row>
    <row r="221">
      <c r="A221" s="6" t="n">
        <v>46206</v>
      </c>
      <c r="B221" t="inlineStr">
        <is>
          <t>Север</t>
        </is>
      </c>
      <c r="C221" t="inlineStr">
        <is>
          <t>Кофе</t>
        </is>
      </c>
      <c r="D221" t="n">
        <v>30</v>
      </c>
      <c r="E221" s="15" t="n">
        <v>8505</v>
      </c>
    </row>
    <row r="222">
      <c r="A222" s="6" t="n">
        <v>46206</v>
      </c>
      <c r="B222" t="inlineStr">
        <is>
          <t>Север</t>
        </is>
      </c>
      <c r="C222" t="inlineStr">
        <is>
          <t>Выпечка</t>
        </is>
      </c>
      <c r="D222" t="n">
        <v>32</v>
      </c>
      <c r="E222" s="15" t="n">
        <v>5479</v>
      </c>
    </row>
    <row r="223">
      <c r="A223" s="6" t="n">
        <v>46206</v>
      </c>
      <c r="B223" t="inlineStr">
        <is>
          <t>Север</t>
        </is>
      </c>
      <c r="C223" t="inlineStr">
        <is>
          <t>Зерно</t>
        </is>
      </c>
      <c r="D223" t="n">
        <v>8</v>
      </c>
      <c r="E223" s="15" t="n">
        <v>7650</v>
      </c>
    </row>
    <row r="224">
      <c r="A224" s="6" t="n">
        <v>46206</v>
      </c>
      <c r="B224" t="inlineStr">
        <is>
          <t>Онлайн</t>
        </is>
      </c>
      <c r="C224" t="inlineStr">
        <is>
          <t>Кофе</t>
        </is>
      </c>
      <c r="D224" t="n">
        <v>20</v>
      </c>
      <c r="E224" s="15" t="n">
        <v>4974</v>
      </c>
    </row>
    <row r="225">
      <c r="A225" s="6" t="n">
        <v>46206</v>
      </c>
      <c r="B225" t="inlineStr">
        <is>
          <t>Онлайн</t>
        </is>
      </c>
      <c r="C225" t="inlineStr">
        <is>
          <t>Выпечка</t>
        </is>
      </c>
      <c r="D225" t="n">
        <v>21</v>
      </c>
      <c r="E225" s="15" t="n">
        <v>4105</v>
      </c>
    </row>
    <row r="226">
      <c r="A226" s="6" t="n">
        <v>46206</v>
      </c>
      <c r="B226" t="inlineStr">
        <is>
          <t>Онлайн</t>
        </is>
      </c>
      <c r="C226" t="inlineStr">
        <is>
          <t>Зерно</t>
        </is>
      </c>
      <c r="D226" t="n">
        <v>3</v>
      </c>
      <c r="E226" s="15" t="n">
        <v>2674</v>
      </c>
    </row>
    <row r="227">
      <c r="A227" s="6" t="n">
        <v>46213</v>
      </c>
      <c r="B227" t="inlineStr">
        <is>
          <t>Центр</t>
        </is>
      </c>
      <c r="C227" t="inlineStr">
        <is>
          <t>Кофе</t>
        </is>
      </c>
      <c r="D227" t="n">
        <v>70</v>
      </c>
      <c r="E227" s="15" t="n">
        <v>18794</v>
      </c>
    </row>
    <row r="228">
      <c r="A228" s="6" t="n">
        <v>46213</v>
      </c>
      <c r="B228" t="inlineStr">
        <is>
          <t>Центр</t>
        </is>
      </c>
      <c r="C228" t="inlineStr">
        <is>
          <t>Выпечка</t>
        </is>
      </c>
      <c r="D228" t="n">
        <v>66</v>
      </c>
      <c r="E228" s="15" t="n">
        <v>12511</v>
      </c>
    </row>
    <row r="229">
      <c r="A229" s="6" t="n">
        <v>46213</v>
      </c>
      <c r="B229" t="inlineStr">
        <is>
          <t>Центр</t>
        </is>
      </c>
      <c r="C229" t="inlineStr">
        <is>
          <t>Зерно</t>
        </is>
      </c>
      <c r="D229" t="n">
        <v>4</v>
      </c>
      <c r="E229" s="15" t="n">
        <v>3779</v>
      </c>
    </row>
    <row r="230">
      <c r="A230" s="6" t="n">
        <v>46213</v>
      </c>
      <c r="B230" t="inlineStr">
        <is>
          <t>Север</t>
        </is>
      </c>
      <c r="C230" t="inlineStr">
        <is>
          <t>Кофе</t>
        </is>
      </c>
      <c r="D230" t="n">
        <v>49</v>
      </c>
      <c r="E230" s="15" t="n">
        <v>12961</v>
      </c>
    </row>
    <row r="231">
      <c r="A231" s="6" t="n">
        <v>46213</v>
      </c>
      <c r="B231" t="inlineStr">
        <is>
          <t>Север</t>
        </is>
      </c>
      <c r="C231" t="inlineStr">
        <is>
          <t>Выпечка</t>
        </is>
      </c>
      <c r="D231" t="n">
        <v>37</v>
      </c>
      <c r="E231" s="15" t="n">
        <v>6425</v>
      </c>
    </row>
    <row r="232">
      <c r="A232" s="6" t="n">
        <v>46213</v>
      </c>
      <c r="B232" t="inlineStr">
        <is>
          <t>Север</t>
        </is>
      </c>
      <c r="C232" t="inlineStr">
        <is>
          <t>Зерно</t>
        </is>
      </c>
      <c r="D232" t="n">
        <v>3</v>
      </c>
      <c r="E232" s="15" t="n">
        <v>2921</v>
      </c>
    </row>
    <row r="233">
      <c r="A233" s="6" t="n">
        <v>46213</v>
      </c>
      <c r="B233" t="inlineStr">
        <is>
          <t>Онлайн</t>
        </is>
      </c>
      <c r="C233" t="inlineStr">
        <is>
          <t>Кофе</t>
        </is>
      </c>
      <c r="D233" t="n">
        <v>39</v>
      </c>
      <c r="E233" s="15" t="n">
        <v>10833</v>
      </c>
    </row>
    <row r="234">
      <c r="A234" s="6" t="n">
        <v>46213</v>
      </c>
      <c r="B234" t="inlineStr">
        <is>
          <t>Онлайн</t>
        </is>
      </c>
      <c r="C234" t="inlineStr">
        <is>
          <t>Выпечка</t>
        </is>
      </c>
      <c r="D234" t="n">
        <v>22</v>
      </c>
      <c r="E234" s="15" t="n">
        <v>3889</v>
      </c>
    </row>
    <row r="235">
      <c r="A235" s="6" t="n">
        <v>46213</v>
      </c>
      <c r="B235" t="inlineStr">
        <is>
          <t>Онлайн</t>
        </is>
      </c>
      <c r="C235" t="inlineStr">
        <is>
          <t>Зерно</t>
        </is>
      </c>
      <c r="D235" t="n">
        <v>3</v>
      </c>
      <c r="E235" s="15" t="n">
        <v>3128</v>
      </c>
    </row>
    <row r="236">
      <c r="A236" s="6" t="n">
        <v>46220</v>
      </c>
      <c r="B236" t="inlineStr">
        <is>
          <t>Центр</t>
        </is>
      </c>
      <c r="C236" t="inlineStr">
        <is>
          <t>Кофе</t>
        </is>
      </c>
      <c r="D236" t="n">
        <v>58</v>
      </c>
      <c r="E236" s="15" t="n">
        <v>14561</v>
      </c>
    </row>
    <row r="237">
      <c r="A237" s="6" t="n">
        <v>46220</v>
      </c>
      <c r="B237" t="inlineStr">
        <is>
          <t>Центр</t>
        </is>
      </c>
      <c r="C237" t="inlineStr">
        <is>
          <t>Выпечка</t>
        </is>
      </c>
      <c r="D237" t="n">
        <v>65</v>
      </c>
      <c r="E237" s="15" t="n">
        <v>12096</v>
      </c>
    </row>
    <row r="238">
      <c r="A238" s="6" t="n">
        <v>46220</v>
      </c>
      <c r="B238" t="inlineStr">
        <is>
          <t>Центр</t>
        </is>
      </c>
      <c r="C238" t="inlineStr">
        <is>
          <t>Зерно</t>
        </is>
      </c>
      <c r="D238" t="n">
        <v>6</v>
      </c>
      <c r="E238" s="15" t="n">
        <v>5182</v>
      </c>
    </row>
    <row r="239">
      <c r="A239" s="6" t="n">
        <v>46220</v>
      </c>
      <c r="B239" t="inlineStr">
        <is>
          <t>Север</t>
        </is>
      </c>
      <c r="C239" t="inlineStr">
        <is>
          <t>Кофе</t>
        </is>
      </c>
      <c r="D239" t="n">
        <v>49</v>
      </c>
      <c r="E239" s="15" t="n">
        <v>12892</v>
      </c>
    </row>
    <row r="240">
      <c r="A240" s="6" t="n">
        <v>46220</v>
      </c>
      <c r="B240" t="inlineStr">
        <is>
          <t>Север</t>
        </is>
      </c>
      <c r="C240" t="inlineStr">
        <is>
          <t>Выпечка</t>
        </is>
      </c>
      <c r="D240" t="n">
        <v>29</v>
      </c>
      <c r="E240" s="15" t="n">
        <v>5489</v>
      </c>
    </row>
    <row r="241">
      <c r="A241" s="6" t="n">
        <v>46220</v>
      </c>
      <c r="B241" t="inlineStr">
        <is>
          <t>Север</t>
        </is>
      </c>
      <c r="C241" t="inlineStr">
        <is>
          <t>Зерно</t>
        </is>
      </c>
      <c r="D241" t="n">
        <v>3</v>
      </c>
      <c r="E241" s="15" t="n">
        <v>2601</v>
      </c>
    </row>
    <row r="242">
      <c r="A242" s="6" t="n">
        <v>46220</v>
      </c>
      <c r="B242" t="inlineStr">
        <is>
          <t>Онлайн</t>
        </is>
      </c>
      <c r="C242" t="inlineStr">
        <is>
          <t>Кофе</t>
        </is>
      </c>
      <c r="D242" t="n">
        <v>27</v>
      </c>
      <c r="E242" s="15" t="n">
        <v>7618</v>
      </c>
    </row>
    <row r="243">
      <c r="A243" s="6" t="n">
        <v>46220</v>
      </c>
      <c r="B243" t="inlineStr">
        <is>
          <t>Онлайн</t>
        </is>
      </c>
      <c r="C243" t="inlineStr">
        <is>
          <t>Выпечка</t>
        </is>
      </c>
      <c r="D243" t="n">
        <v>30</v>
      </c>
      <c r="E243" s="15" t="n">
        <v>4908</v>
      </c>
    </row>
    <row r="244">
      <c r="A244" s="6" t="n">
        <v>46220</v>
      </c>
      <c r="B244" t="inlineStr">
        <is>
          <t>Онлайн</t>
        </is>
      </c>
      <c r="C244" t="inlineStr">
        <is>
          <t>Зерно</t>
        </is>
      </c>
      <c r="D244" t="n">
        <v>5</v>
      </c>
      <c r="E244" s="15" t="n">
        <v>5032</v>
      </c>
    </row>
    <row r="245">
      <c r="A245" s="6" t="n">
        <v>46227</v>
      </c>
      <c r="B245" t="inlineStr">
        <is>
          <t>Центр</t>
        </is>
      </c>
      <c r="C245" t="inlineStr">
        <is>
          <t>Кофе</t>
        </is>
      </c>
      <c r="D245" t="n">
        <v>38</v>
      </c>
      <c r="E245" s="15" t="n">
        <v>10276</v>
      </c>
    </row>
    <row r="246">
      <c r="A246" s="6" t="n">
        <v>46227</v>
      </c>
      <c r="B246" t="inlineStr">
        <is>
          <t>Центр</t>
        </is>
      </c>
      <c r="C246" t="inlineStr">
        <is>
          <t>Выпечка</t>
        </is>
      </c>
      <c r="D246" t="n">
        <v>36</v>
      </c>
      <c r="E246" s="15" t="n">
        <v>5962</v>
      </c>
    </row>
    <row r="247">
      <c r="A247" s="6" t="n">
        <v>46227</v>
      </c>
      <c r="B247" t="inlineStr">
        <is>
          <t>Центр</t>
        </is>
      </c>
      <c r="C247" t="inlineStr">
        <is>
          <t>Зерно</t>
        </is>
      </c>
      <c r="D247" t="n">
        <v>13</v>
      </c>
      <c r="E247" s="15" t="n">
        <v>11568</v>
      </c>
    </row>
    <row r="248">
      <c r="A248" s="6" t="n">
        <v>46227</v>
      </c>
      <c r="B248" t="inlineStr">
        <is>
          <t>Север</t>
        </is>
      </c>
      <c r="C248" t="inlineStr">
        <is>
          <t>Кофе</t>
        </is>
      </c>
      <c r="D248" t="n">
        <v>41</v>
      </c>
      <c r="E248" s="15" t="n">
        <v>9928</v>
      </c>
    </row>
    <row r="249">
      <c r="A249" s="6" t="n">
        <v>46227</v>
      </c>
      <c r="B249" t="inlineStr">
        <is>
          <t>Север</t>
        </is>
      </c>
      <c r="C249" t="inlineStr">
        <is>
          <t>Выпечка</t>
        </is>
      </c>
      <c r="D249" t="n">
        <v>38</v>
      </c>
      <c r="E249" s="15" t="n">
        <v>6339</v>
      </c>
    </row>
    <row r="250">
      <c r="A250" s="6" t="n">
        <v>46227</v>
      </c>
      <c r="B250" t="inlineStr">
        <is>
          <t>Север</t>
        </is>
      </c>
      <c r="C250" t="inlineStr">
        <is>
          <t>Зерно</t>
        </is>
      </c>
      <c r="D250" t="n">
        <v>3</v>
      </c>
      <c r="E250" s="15" t="n">
        <v>2605</v>
      </c>
    </row>
    <row r="251">
      <c r="A251" s="6" t="n">
        <v>46227</v>
      </c>
      <c r="B251" t="inlineStr">
        <is>
          <t>Онлайн</t>
        </is>
      </c>
      <c r="C251" t="inlineStr">
        <is>
          <t>Кофе</t>
        </is>
      </c>
      <c r="D251" t="n">
        <v>37</v>
      </c>
      <c r="E251" s="15" t="n">
        <v>8669</v>
      </c>
    </row>
    <row r="252">
      <c r="A252" s="6" t="n">
        <v>46227</v>
      </c>
      <c r="B252" t="inlineStr">
        <is>
          <t>Онлайн</t>
        </is>
      </c>
      <c r="C252" t="inlineStr">
        <is>
          <t>Выпечка</t>
        </is>
      </c>
      <c r="D252" t="n">
        <v>21</v>
      </c>
      <c r="E252" s="15" t="n">
        <v>3670</v>
      </c>
    </row>
    <row r="253">
      <c r="A253" s="6" t="n">
        <v>46227</v>
      </c>
      <c r="B253" t="inlineStr">
        <is>
          <t>Онлайн</t>
        </is>
      </c>
      <c r="C253" t="inlineStr">
        <is>
          <t>Зерно</t>
        </is>
      </c>
      <c r="D253" t="n">
        <v>7</v>
      </c>
      <c r="E253" s="15" t="n">
        <v>7294</v>
      </c>
    </row>
    <row r="254">
      <c r="A254" s="6" t="n">
        <v>46237</v>
      </c>
      <c r="B254" t="inlineStr">
        <is>
          <t>Центр</t>
        </is>
      </c>
      <c r="C254" t="inlineStr">
        <is>
          <t>Кофе</t>
        </is>
      </c>
      <c r="D254" t="n">
        <v>40</v>
      </c>
      <c r="E254" s="15" t="n">
        <v>10930</v>
      </c>
    </row>
    <row r="255">
      <c r="A255" s="6" t="n">
        <v>46237</v>
      </c>
      <c r="B255" t="inlineStr">
        <is>
          <t>Центр</t>
        </is>
      </c>
      <c r="C255" t="inlineStr">
        <is>
          <t>Выпечка</t>
        </is>
      </c>
      <c r="D255" t="n">
        <v>70</v>
      </c>
      <c r="E255" s="15" t="n">
        <v>12779</v>
      </c>
    </row>
    <row r="256">
      <c r="A256" s="6" t="n">
        <v>46237</v>
      </c>
      <c r="B256" t="inlineStr">
        <is>
          <t>Центр</t>
        </is>
      </c>
      <c r="C256" t="inlineStr">
        <is>
          <t>Зерно</t>
        </is>
      </c>
      <c r="D256" t="n">
        <v>12</v>
      </c>
      <c r="E256" s="15" t="n">
        <v>10894</v>
      </c>
    </row>
    <row r="257">
      <c r="A257" s="6" t="n">
        <v>46237</v>
      </c>
      <c r="B257" t="inlineStr">
        <is>
          <t>Север</t>
        </is>
      </c>
      <c r="C257" t="inlineStr">
        <is>
          <t>Кофе</t>
        </is>
      </c>
      <c r="D257" t="n">
        <v>50</v>
      </c>
      <c r="E257" s="15" t="n">
        <v>13380</v>
      </c>
    </row>
    <row r="258">
      <c r="A258" s="6" t="n">
        <v>46237</v>
      </c>
      <c r="B258" t="inlineStr">
        <is>
          <t>Север</t>
        </is>
      </c>
      <c r="C258" t="inlineStr">
        <is>
          <t>Выпечка</t>
        </is>
      </c>
      <c r="D258" t="n">
        <v>55</v>
      </c>
      <c r="E258" s="15" t="n">
        <v>9382</v>
      </c>
    </row>
    <row r="259">
      <c r="A259" s="6" t="n">
        <v>46237</v>
      </c>
      <c r="B259" t="inlineStr">
        <is>
          <t>Север</t>
        </is>
      </c>
      <c r="C259" t="inlineStr">
        <is>
          <t>Зерно</t>
        </is>
      </c>
      <c r="D259" t="n">
        <v>6</v>
      </c>
      <c r="E259" s="15" t="n">
        <v>6253</v>
      </c>
    </row>
    <row r="260">
      <c r="A260" s="6" t="n">
        <v>46237</v>
      </c>
      <c r="B260" t="inlineStr">
        <is>
          <t>Онлайн</t>
        </is>
      </c>
      <c r="C260" t="inlineStr">
        <is>
          <t>Кофе</t>
        </is>
      </c>
      <c r="D260" t="n">
        <v>27</v>
      </c>
      <c r="E260" s="15" t="n">
        <v>7493</v>
      </c>
    </row>
    <row r="261">
      <c r="A261" s="6" t="n">
        <v>46237</v>
      </c>
      <c r="B261" t="inlineStr">
        <is>
          <t>Онлайн</t>
        </is>
      </c>
      <c r="C261" t="inlineStr">
        <is>
          <t>Выпечка</t>
        </is>
      </c>
      <c r="D261" t="n">
        <v>40</v>
      </c>
      <c r="E261" s="15" t="n">
        <v>7110</v>
      </c>
    </row>
    <row r="262">
      <c r="A262" s="6" t="n">
        <v>46237</v>
      </c>
      <c r="B262" t="inlineStr">
        <is>
          <t>Онлайн</t>
        </is>
      </c>
      <c r="C262" t="inlineStr">
        <is>
          <t>Зерно</t>
        </is>
      </c>
      <c r="D262" t="n">
        <v>5</v>
      </c>
      <c r="E262" s="15" t="n">
        <v>5213</v>
      </c>
    </row>
    <row r="263">
      <c r="A263" s="6" t="n">
        <v>46244</v>
      </c>
      <c r="B263" t="inlineStr">
        <is>
          <t>Центр</t>
        </is>
      </c>
      <c r="C263" t="inlineStr">
        <is>
          <t>Кофе</t>
        </is>
      </c>
      <c r="D263" t="n">
        <v>47</v>
      </c>
      <c r="E263" s="15" t="n">
        <v>11350</v>
      </c>
    </row>
    <row r="264">
      <c r="A264" s="6" t="n">
        <v>46244</v>
      </c>
      <c r="B264" t="inlineStr">
        <is>
          <t>Центр</t>
        </is>
      </c>
      <c r="C264" t="inlineStr">
        <is>
          <t>Выпечка</t>
        </is>
      </c>
      <c r="D264" t="n">
        <v>38</v>
      </c>
      <c r="E264" s="15" t="n">
        <v>6940</v>
      </c>
    </row>
    <row r="265">
      <c r="A265" s="6" t="n">
        <v>46244</v>
      </c>
      <c r="B265" t="inlineStr">
        <is>
          <t>Центр</t>
        </is>
      </c>
      <c r="C265" t="inlineStr">
        <is>
          <t>Зерно</t>
        </is>
      </c>
      <c r="D265" t="n">
        <v>9</v>
      </c>
      <c r="E265" s="15" t="n">
        <v>7808</v>
      </c>
    </row>
    <row r="266">
      <c r="A266" s="6" t="n">
        <v>46244</v>
      </c>
      <c r="B266" t="inlineStr">
        <is>
          <t>Север</t>
        </is>
      </c>
      <c r="C266" t="inlineStr">
        <is>
          <t>Кофе</t>
        </is>
      </c>
      <c r="D266" t="n">
        <v>38</v>
      </c>
      <c r="E266" s="15" t="n">
        <v>9183</v>
      </c>
    </row>
    <row r="267">
      <c r="A267" s="6" t="n">
        <v>46244</v>
      </c>
      <c r="B267" t="inlineStr">
        <is>
          <t>Север</t>
        </is>
      </c>
      <c r="C267" t="inlineStr">
        <is>
          <t>Выпечка</t>
        </is>
      </c>
      <c r="D267" t="n">
        <v>53</v>
      </c>
      <c r="E267" s="15" t="n">
        <v>9022</v>
      </c>
    </row>
    <row r="268">
      <c r="A268" s="6" t="n">
        <v>46244</v>
      </c>
      <c r="B268" t="inlineStr">
        <is>
          <t>Север</t>
        </is>
      </c>
      <c r="C268" t="inlineStr">
        <is>
          <t>Зерно</t>
        </is>
      </c>
      <c r="D268" t="n">
        <v>10</v>
      </c>
      <c r="E268" s="15" t="n">
        <v>10270</v>
      </c>
    </row>
    <row r="269">
      <c r="A269" s="6" t="n">
        <v>46244</v>
      </c>
      <c r="B269" t="inlineStr">
        <is>
          <t>Онлайн</t>
        </is>
      </c>
      <c r="C269" t="inlineStr">
        <is>
          <t>Кофе</t>
        </is>
      </c>
      <c r="D269" t="n">
        <v>40</v>
      </c>
      <c r="E269" s="15" t="n">
        <v>11355</v>
      </c>
    </row>
    <row r="270">
      <c r="A270" s="6" t="n">
        <v>46244</v>
      </c>
      <c r="B270" t="inlineStr">
        <is>
          <t>Онлайн</t>
        </is>
      </c>
      <c r="C270" t="inlineStr">
        <is>
          <t>Выпечка</t>
        </is>
      </c>
      <c r="D270" t="n">
        <v>25</v>
      </c>
      <c r="E270" s="15" t="n">
        <v>4372</v>
      </c>
    </row>
    <row r="271">
      <c r="A271" s="6" t="n">
        <v>46244</v>
      </c>
      <c r="B271" t="inlineStr">
        <is>
          <t>Онлайн</t>
        </is>
      </c>
      <c r="C271" t="inlineStr">
        <is>
          <t>Зерно</t>
        </is>
      </c>
      <c r="D271" t="n">
        <v>2</v>
      </c>
      <c r="E271" s="15" t="n">
        <v>1951</v>
      </c>
    </row>
    <row r="272">
      <c r="A272" s="6" t="n">
        <v>46251</v>
      </c>
      <c r="B272" t="inlineStr">
        <is>
          <t>Центр</t>
        </is>
      </c>
      <c r="C272" t="inlineStr">
        <is>
          <t>Кофе</t>
        </is>
      </c>
      <c r="D272" t="n">
        <v>42</v>
      </c>
      <c r="E272" s="15" t="n">
        <v>10433</v>
      </c>
    </row>
    <row r="273">
      <c r="A273" s="6" t="n">
        <v>46251</v>
      </c>
      <c r="B273" t="inlineStr">
        <is>
          <t>Центр</t>
        </is>
      </c>
      <c r="C273" t="inlineStr">
        <is>
          <t>Выпечка</t>
        </is>
      </c>
      <c r="D273" t="n">
        <v>48</v>
      </c>
      <c r="E273" s="15" t="n">
        <v>8653</v>
      </c>
    </row>
    <row r="274">
      <c r="A274" s="6" t="n">
        <v>46251</v>
      </c>
      <c r="B274" t="inlineStr">
        <is>
          <t>Центр</t>
        </is>
      </c>
      <c r="C274" t="inlineStr">
        <is>
          <t>Зерно</t>
        </is>
      </c>
      <c r="D274" t="n">
        <v>11</v>
      </c>
      <c r="E274" s="15" t="n">
        <v>11393</v>
      </c>
    </row>
    <row r="275">
      <c r="A275" s="6" t="n">
        <v>46251</v>
      </c>
      <c r="B275" t="inlineStr">
        <is>
          <t>Север</t>
        </is>
      </c>
      <c r="C275" t="inlineStr">
        <is>
          <t>Кофе</t>
        </is>
      </c>
      <c r="D275" t="n">
        <v>36</v>
      </c>
      <c r="E275" s="15" t="n">
        <v>9340</v>
      </c>
    </row>
    <row r="276">
      <c r="A276" s="6" t="n">
        <v>46251</v>
      </c>
      <c r="B276" t="inlineStr">
        <is>
          <t>Север</t>
        </is>
      </c>
      <c r="C276" t="inlineStr">
        <is>
          <t>Выпечка</t>
        </is>
      </c>
      <c r="D276" t="n">
        <v>42</v>
      </c>
      <c r="E276" s="15" t="n">
        <v>7690</v>
      </c>
    </row>
    <row r="277">
      <c r="A277" s="6" t="n">
        <v>46251</v>
      </c>
      <c r="B277" t="inlineStr">
        <is>
          <t>Север</t>
        </is>
      </c>
      <c r="C277" t="inlineStr">
        <is>
          <t>Зерно</t>
        </is>
      </c>
      <c r="D277" t="n">
        <v>3</v>
      </c>
      <c r="E277" s="15" t="n">
        <v>2761</v>
      </c>
    </row>
    <row r="278">
      <c r="A278" s="6" t="n">
        <v>46251</v>
      </c>
      <c r="B278" t="inlineStr">
        <is>
          <t>Онлайн</t>
        </is>
      </c>
      <c r="C278" t="inlineStr">
        <is>
          <t>Кофе</t>
        </is>
      </c>
      <c r="D278" t="n">
        <v>24</v>
      </c>
      <c r="E278" s="15" t="n">
        <v>6381</v>
      </c>
    </row>
    <row r="279">
      <c r="A279" s="6" t="n">
        <v>46251</v>
      </c>
      <c r="B279" t="inlineStr">
        <is>
          <t>Онлайн</t>
        </is>
      </c>
      <c r="C279" t="inlineStr">
        <is>
          <t>Выпечка</t>
        </is>
      </c>
      <c r="D279" t="n">
        <v>39</v>
      </c>
      <c r="E279" s="15" t="n">
        <v>6840</v>
      </c>
    </row>
    <row r="280">
      <c r="A280" s="6" t="n">
        <v>46251</v>
      </c>
      <c r="B280" t="inlineStr">
        <is>
          <t>Онлайн</t>
        </is>
      </c>
      <c r="C280" t="inlineStr">
        <is>
          <t>Зерно</t>
        </is>
      </c>
      <c r="D280" t="n">
        <v>4</v>
      </c>
      <c r="E280" s="15" t="n">
        <v>3469</v>
      </c>
    </row>
    <row r="281">
      <c r="A281" s="6" t="n">
        <v>46258</v>
      </c>
      <c r="B281" t="inlineStr">
        <is>
          <t>Центр</t>
        </is>
      </c>
      <c r="C281" t="inlineStr">
        <is>
          <t>Кофе</t>
        </is>
      </c>
      <c r="D281" t="n">
        <v>66</v>
      </c>
      <c r="E281" s="15" t="n">
        <v>18333</v>
      </c>
    </row>
    <row r="282">
      <c r="A282" s="6" t="n">
        <v>46258</v>
      </c>
      <c r="B282" t="inlineStr">
        <is>
          <t>Центр</t>
        </is>
      </c>
      <c r="C282" t="inlineStr">
        <is>
          <t>Выпечка</t>
        </is>
      </c>
      <c r="D282" t="n">
        <v>66</v>
      </c>
      <c r="E282" s="15" t="n">
        <v>11452</v>
      </c>
    </row>
    <row r="283">
      <c r="A283" s="6" t="n">
        <v>46258</v>
      </c>
      <c r="B283" t="inlineStr">
        <is>
          <t>Центр</t>
        </is>
      </c>
      <c r="C283" t="inlineStr">
        <is>
          <t>Зерно</t>
        </is>
      </c>
      <c r="D283" t="n">
        <v>9</v>
      </c>
      <c r="E283" s="15" t="n">
        <v>8665</v>
      </c>
    </row>
    <row r="284">
      <c r="A284" s="6" t="n">
        <v>46258</v>
      </c>
      <c r="B284" t="inlineStr">
        <is>
          <t>Север</t>
        </is>
      </c>
      <c r="C284" t="inlineStr">
        <is>
          <t>Кофе</t>
        </is>
      </c>
      <c r="D284" t="n">
        <v>41</v>
      </c>
      <c r="E284" s="15" t="n">
        <v>11115</v>
      </c>
    </row>
    <row r="285">
      <c r="A285" s="6" t="n">
        <v>46258</v>
      </c>
      <c r="B285" t="inlineStr">
        <is>
          <t>Север</t>
        </is>
      </c>
      <c r="C285" t="inlineStr">
        <is>
          <t>Выпечка</t>
        </is>
      </c>
      <c r="D285" t="n">
        <v>46</v>
      </c>
      <c r="E285" s="15" t="n">
        <v>9085</v>
      </c>
    </row>
    <row r="286">
      <c r="A286" s="6" t="n">
        <v>46258</v>
      </c>
      <c r="B286" t="inlineStr">
        <is>
          <t>Север</t>
        </is>
      </c>
      <c r="C286" t="inlineStr">
        <is>
          <t>Зерно</t>
        </is>
      </c>
      <c r="D286" t="n">
        <v>3</v>
      </c>
      <c r="E286" s="15" t="n">
        <v>3110</v>
      </c>
    </row>
    <row r="287">
      <c r="A287" s="6" t="n">
        <v>46258</v>
      </c>
      <c r="B287" t="inlineStr">
        <is>
          <t>Онлайн</t>
        </is>
      </c>
      <c r="C287" t="inlineStr">
        <is>
          <t>Кофе</t>
        </is>
      </c>
      <c r="D287" t="n">
        <v>37</v>
      </c>
      <c r="E287" s="15" t="n">
        <v>8771</v>
      </c>
    </row>
    <row r="288">
      <c r="A288" s="6" t="n">
        <v>46258</v>
      </c>
      <c r="B288" t="inlineStr">
        <is>
          <t>Онлайн</t>
        </is>
      </c>
      <c r="C288" t="inlineStr">
        <is>
          <t>Выпечка</t>
        </is>
      </c>
      <c r="D288" t="n">
        <v>39</v>
      </c>
      <c r="E288" s="15" t="n">
        <v>6785</v>
      </c>
    </row>
    <row r="289">
      <c r="A289" s="6" t="n">
        <v>46258</v>
      </c>
      <c r="B289" t="inlineStr">
        <is>
          <t>Онлайн</t>
        </is>
      </c>
      <c r="C289" t="inlineStr">
        <is>
          <t>Зерно</t>
        </is>
      </c>
      <c r="D289" t="n">
        <v>4</v>
      </c>
      <c r="E289" s="15" t="n">
        <v>3789</v>
      </c>
    </row>
    <row r="290">
      <c r="A290" s="6" t="n">
        <v>46268</v>
      </c>
      <c r="B290" t="inlineStr">
        <is>
          <t>Центр</t>
        </is>
      </c>
      <c r="C290" t="inlineStr">
        <is>
          <t>Кофе</t>
        </is>
      </c>
      <c r="D290" t="n">
        <v>45</v>
      </c>
      <c r="E290" s="15" t="n">
        <v>10891</v>
      </c>
    </row>
    <row r="291">
      <c r="A291" s="6" t="n">
        <v>46268</v>
      </c>
      <c r="B291" t="inlineStr">
        <is>
          <t>Центр</t>
        </is>
      </c>
      <c r="C291" t="inlineStr">
        <is>
          <t>Выпечка</t>
        </is>
      </c>
      <c r="D291" t="n">
        <v>41</v>
      </c>
      <c r="E291" s="15" t="n">
        <v>7102</v>
      </c>
    </row>
    <row r="292">
      <c r="A292" s="6" t="n">
        <v>46268</v>
      </c>
      <c r="B292" t="inlineStr">
        <is>
          <t>Центр</t>
        </is>
      </c>
      <c r="C292" t="inlineStr">
        <is>
          <t>Зерно</t>
        </is>
      </c>
      <c r="D292" t="n">
        <v>7</v>
      </c>
      <c r="E292" s="15" t="n">
        <v>6629</v>
      </c>
    </row>
    <row r="293">
      <c r="A293" s="6" t="n">
        <v>46268</v>
      </c>
      <c r="B293" t="inlineStr">
        <is>
          <t>Север</t>
        </is>
      </c>
      <c r="C293" t="inlineStr">
        <is>
          <t>Кофе</t>
        </is>
      </c>
      <c r="D293" t="n">
        <v>47</v>
      </c>
      <c r="E293" s="15" t="n">
        <v>12775</v>
      </c>
    </row>
    <row r="294">
      <c r="A294" s="6" t="n">
        <v>46268</v>
      </c>
      <c r="B294" t="inlineStr">
        <is>
          <t>Север</t>
        </is>
      </c>
      <c r="C294" t="inlineStr">
        <is>
          <t>Выпечка</t>
        </is>
      </c>
      <c r="D294" t="n">
        <v>45</v>
      </c>
      <c r="E294" s="15" t="n">
        <v>8822</v>
      </c>
    </row>
    <row r="295">
      <c r="A295" s="6" t="n">
        <v>46268</v>
      </c>
      <c r="B295" t="inlineStr">
        <is>
          <t>Север</t>
        </is>
      </c>
      <c r="C295" t="inlineStr">
        <is>
          <t>Зерно</t>
        </is>
      </c>
      <c r="D295" t="n">
        <v>3</v>
      </c>
      <c r="E295" s="15" t="n">
        <v>2948</v>
      </c>
    </row>
    <row r="296">
      <c r="A296" s="6" t="n">
        <v>46268</v>
      </c>
      <c r="B296" t="inlineStr">
        <is>
          <t>Онлайн</t>
        </is>
      </c>
      <c r="C296" t="inlineStr">
        <is>
          <t>Кофе</t>
        </is>
      </c>
      <c r="D296" t="n">
        <v>30</v>
      </c>
      <c r="E296" s="15" t="n">
        <v>7787</v>
      </c>
    </row>
    <row r="297">
      <c r="A297" s="6" t="n">
        <v>46268</v>
      </c>
      <c r="B297" t="inlineStr">
        <is>
          <t>Онлайн</t>
        </is>
      </c>
      <c r="C297" t="inlineStr">
        <is>
          <t>Выпечка</t>
        </is>
      </c>
      <c r="D297" t="n">
        <v>30</v>
      </c>
      <c r="E297" s="15" t="n">
        <v>5266</v>
      </c>
    </row>
    <row r="298">
      <c r="A298" s="6" t="n">
        <v>46268</v>
      </c>
      <c r="B298" t="inlineStr">
        <is>
          <t>Онлайн</t>
        </is>
      </c>
      <c r="C298" t="inlineStr">
        <is>
          <t>Зерно</t>
        </is>
      </c>
      <c r="D298" t="n">
        <v>4</v>
      </c>
      <c r="E298" s="15" t="n">
        <v>3869</v>
      </c>
    </row>
    <row r="299">
      <c r="A299" s="6" t="n">
        <v>46275</v>
      </c>
      <c r="B299" t="inlineStr">
        <is>
          <t>Центр</t>
        </is>
      </c>
      <c r="C299" t="inlineStr">
        <is>
          <t>Кофе</t>
        </is>
      </c>
      <c r="D299" t="n">
        <v>43</v>
      </c>
      <c r="E299" s="15" t="n">
        <v>12263</v>
      </c>
    </row>
    <row r="300">
      <c r="A300" s="6" t="n">
        <v>46275</v>
      </c>
      <c r="B300" t="inlineStr">
        <is>
          <t>Центр</t>
        </is>
      </c>
      <c r="C300" t="inlineStr">
        <is>
          <t>Выпечка</t>
        </is>
      </c>
      <c r="D300" t="n">
        <v>69</v>
      </c>
      <c r="E300" s="15" t="n">
        <v>12770</v>
      </c>
    </row>
    <row r="301">
      <c r="A301" s="6" t="n">
        <v>46275</v>
      </c>
      <c r="B301" t="inlineStr">
        <is>
          <t>Центр</t>
        </is>
      </c>
      <c r="C301" t="inlineStr">
        <is>
          <t>Зерно</t>
        </is>
      </c>
      <c r="D301" t="n">
        <v>11</v>
      </c>
      <c r="E301" s="15" t="n">
        <v>11392</v>
      </c>
    </row>
    <row r="302">
      <c r="A302" s="6" t="n">
        <v>46275</v>
      </c>
      <c r="B302" t="inlineStr">
        <is>
          <t>Север</t>
        </is>
      </c>
      <c r="C302" t="inlineStr">
        <is>
          <t>Кофе</t>
        </is>
      </c>
      <c r="D302" t="n">
        <v>43</v>
      </c>
      <c r="E302" s="15" t="n">
        <v>11425</v>
      </c>
    </row>
    <row r="303">
      <c r="A303" s="6" t="n">
        <v>46275</v>
      </c>
      <c r="B303" t="inlineStr">
        <is>
          <t>Север</t>
        </is>
      </c>
      <c r="C303" t="inlineStr">
        <is>
          <t>Выпечка</t>
        </is>
      </c>
      <c r="D303" t="n">
        <v>45</v>
      </c>
      <c r="E303" s="15" t="n">
        <v>7976</v>
      </c>
    </row>
    <row r="304">
      <c r="A304" s="6" t="n">
        <v>46275</v>
      </c>
      <c r="B304" t="inlineStr">
        <is>
          <t>Север</t>
        </is>
      </c>
      <c r="C304" t="inlineStr">
        <is>
          <t>Зерно</t>
        </is>
      </c>
      <c r="D304" t="n">
        <v>9</v>
      </c>
      <c r="E304" s="15" t="n">
        <v>9123</v>
      </c>
    </row>
    <row r="305">
      <c r="A305" s="6" t="n">
        <v>46275</v>
      </c>
      <c r="B305" t="inlineStr">
        <is>
          <t>Онлайн</t>
        </is>
      </c>
      <c r="C305" t="inlineStr">
        <is>
          <t>Кофе</t>
        </is>
      </c>
      <c r="D305" t="n">
        <v>40</v>
      </c>
      <c r="E305" s="15" t="n">
        <v>10806</v>
      </c>
    </row>
    <row r="306">
      <c r="A306" s="6" t="n">
        <v>46275</v>
      </c>
      <c r="B306" t="inlineStr">
        <is>
          <t>Онлайн</t>
        </is>
      </c>
      <c r="C306" t="inlineStr">
        <is>
          <t>Выпечка</t>
        </is>
      </c>
      <c r="D306" t="n">
        <v>40</v>
      </c>
      <c r="E306" s="15" t="n">
        <v>7730</v>
      </c>
    </row>
    <row r="307">
      <c r="A307" s="6" t="n">
        <v>46275</v>
      </c>
      <c r="B307" t="inlineStr">
        <is>
          <t>Онлайн</t>
        </is>
      </c>
      <c r="C307" t="inlineStr">
        <is>
          <t>Зерно</t>
        </is>
      </c>
      <c r="D307" t="n">
        <v>4</v>
      </c>
      <c r="E307" s="15" t="n">
        <v>3806</v>
      </c>
    </row>
    <row r="308">
      <c r="A308" s="6" t="n">
        <v>46282</v>
      </c>
      <c r="B308" t="inlineStr">
        <is>
          <t>Центр</t>
        </is>
      </c>
      <c r="C308" t="inlineStr">
        <is>
          <t>Кофе</t>
        </is>
      </c>
      <c r="D308" t="n">
        <v>66</v>
      </c>
      <c r="E308" s="15" t="n">
        <v>15935</v>
      </c>
    </row>
    <row r="309">
      <c r="A309" s="6" t="n">
        <v>46282</v>
      </c>
      <c r="B309" t="inlineStr">
        <is>
          <t>Центр</t>
        </is>
      </c>
      <c r="C309" t="inlineStr">
        <is>
          <t>Выпечка</t>
        </is>
      </c>
      <c r="D309" t="n">
        <v>64</v>
      </c>
      <c r="E309" s="15" t="n">
        <v>11162</v>
      </c>
    </row>
    <row r="310">
      <c r="A310" s="6" t="n">
        <v>46282</v>
      </c>
      <c r="B310" t="inlineStr">
        <is>
          <t>Центр</t>
        </is>
      </c>
      <c r="C310" t="inlineStr">
        <is>
          <t>Зерно</t>
        </is>
      </c>
      <c r="D310" t="n">
        <v>11</v>
      </c>
      <c r="E310" s="15" t="n">
        <v>10025</v>
      </c>
    </row>
    <row r="311">
      <c r="A311" s="6" t="n">
        <v>46282</v>
      </c>
      <c r="B311" t="inlineStr">
        <is>
          <t>Север</t>
        </is>
      </c>
      <c r="C311" t="inlineStr">
        <is>
          <t>Кофе</t>
        </is>
      </c>
      <c r="D311" t="n">
        <v>41</v>
      </c>
      <c r="E311" s="15" t="n">
        <v>11466</v>
      </c>
    </row>
    <row r="312">
      <c r="A312" s="6" t="n">
        <v>46282</v>
      </c>
      <c r="B312" t="inlineStr">
        <is>
          <t>Север</t>
        </is>
      </c>
      <c r="C312" t="inlineStr">
        <is>
          <t>Выпечка</t>
        </is>
      </c>
      <c r="D312" t="n">
        <v>40</v>
      </c>
      <c r="E312" s="15" t="n">
        <v>6776</v>
      </c>
    </row>
    <row r="313">
      <c r="A313" s="6" t="n">
        <v>46282</v>
      </c>
      <c r="B313" t="inlineStr">
        <is>
          <t>Север</t>
        </is>
      </c>
      <c r="C313" t="inlineStr">
        <is>
          <t>Зерно</t>
        </is>
      </c>
      <c r="D313" t="n">
        <v>6</v>
      </c>
      <c r="E313" s="15" t="n">
        <v>5457</v>
      </c>
    </row>
    <row r="314">
      <c r="A314" s="6" t="n">
        <v>46282</v>
      </c>
      <c r="B314" t="inlineStr">
        <is>
          <t>Онлайн</t>
        </is>
      </c>
      <c r="C314" t="inlineStr">
        <is>
          <t>Кофе</t>
        </is>
      </c>
      <c r="D314" t="n">
        <v>36</v>
      </c>
      <c r="E314" s="15" t="n">
        <v>9852</v>
      </c>
    </row>
    <row r="315">
      <c r="A315" s="6" t="n">
        <v>46282</v>
      </c>
      <c r="B315" t="inlineStr">
        <is>
          <t>Онлайн</t>
        </is>
      </c>
      <c r="C315" t="inlineStr">
        <is>
          <t>Выпечка</t>
        </is>
      </c>
      <c r="D315" t="n">
        <v>30</v>
      </c>
      <c r="E315" s="15" t="n">
        <v>5876</v>
      </c>
    </row>
    <row r="316">
      <c r="A316" s="6" t="n">
        <v>46282</v>
      </c>
      <c r="B316" t="inlineStr">
        <is>
          <t>Онлайн</t>
        </is>
      </c>
      <c r="C316" t="inlineStr">
        <is>
          <t>Зерно</t>
        </is>
      </c>
      <c r="D316" t="n">
        <v>4</v>
      </c>
      <c r="E316" s="15" t="n">
        <v>3618</v>
      </c>
    </row>
    <row r="317">
      <c r="A317" s="6" t="n">
        <v>46289</v>
      </c>
      <c r="B317" t="inlineStr">
        <is>
          <t>Центр</t>
        </is>
      </c>
      <c r="C317" t="inlineStr">
        <is>
          <t>Кофе</t>
        </is>
      </c>
      <c r="D317" t="n">
        <v>49</v>
      </c>
      <c r="E317" s="15" t="n">
        <v>12859</v>
      </c>
    </row>
    <row r="318">
      <c r="A318" s="6" t="n">
        <v>46289</v>
      </c>
      <c r="B318" t="inlineStr">
        <is>
          <t>Центр</t>
        </is>
      </c>
      <c r="C318" t="inlineStr">
        <is>
          <t>Выпечка</t>
        </is>
      </c>
      <c r="D318" t="n">
        <v>41</v>
      </c>
      <c r="E318" s="15" t="n">
        <v>7202</v>
      </c>
    </row>
    <row r="319">
      <c r="A319" s="6" t="n">
        <v>46289</v>
      </c>
      <c r="B319" t="inlineStr">
        <is>
          <t>Центр</t>
        </is>
      </c>
      <c r="C319" t="inlineStr">
        <is>
          <t>Зерно</t>
        </is>
      </c>
      <c r="D319" t="n">
        <v>10</v>
      </c>
      <c r="E319" s="15" t="n">
        <v>8796</v>
      </c>
    </row>
    <row r="320">
      <c r="A320" s="6" t="n">
        <v>46289</v>
      </c>
      <c r="B320" t="inlineStr">
        <is>
          <t>Север</t>
        </is>
      </c>
      <c r="C320" t="inlineStr">
        <is>
          <t>Кофе</t>
        </is>
      </c>
      <c r="D320" t="n">
        <v>43</v>
      </c>
      <c r="E320" s="15" t="n">
        <v>10949</v>
      </c>
    </row>
    <row r="321">
      <c r="A321" s="6" t="n">
        <v>46289</v>
      </c>
      <c r="B321" t="inlineStr">
        <is>
          <t>Север</t>
        </is>
      </c>
      <c r="C321" t="inlineStr">
        <is>
          <t>Выпечка</t>
        </is>
      </c>
      <c r="D321" t="n">
        <v>43</v>
      </c>
      <c r="E321" s="15" t="n">
        <v>8076</v>
      </c>
    </row>
    <row r="322">
      <c r="A322" s="6" t="n">
        <v>46289</v>
      </c>
      <c r="B322" t="inlineStr">
        <is>
          <t>Север</t>
        </is>
      </c>
      <c r="C322" t="inlineStr">
        <is>
          <t>Зерно</t>
        </is>
      </c>
      <c r="D322" t="n">
        <v>8</v>
      </c>
      <c r="E322" s="15" t="n">
        <v>7107</v>
      </c>
    </row>
    <row r="323">
      <c r="A323" s="6" t="n">
        <v>46289</v>
      </c>
      <c r="B323" t="inlineStr">
        <is>
          <t>Онлайн</t>
        </is>
      </c>
      <c r="C323" t="inlineStr">
        <is>
          <t>Кофе</t>
        </is>
      </c>
      <c r="D323" t="n">
        <v>39</v>
      </c>
      <c r="E323" s="15" t="n">
        <v>10648</v>
      </c>
    </row>
    <row r="324">
      <c r="A324" s="6" t="n">
        <v>46289</v>
      </c>
      <c r="B324" t="inlineStr">
        <is>
          <t>Онлайн</t>
        </is>
      </c>
      <c r="C324" t="inlineStr">
        <is>
          <t>Выпечка</t>
        </is>
      </c>
      <c r="D324" t="n">
        <v>41</v>
      </c>
      <c r="E324" s="15" t="n">
        <v>7731</v>
      </c>
    </row>
    <row r="325">
      <c r="A325" s="6" t="n">
        <v>46289</v>
      </c>
      <c r="B325" t="inlineStr">
        <is>
          <t>Онлайн</t>
        </is>
      </c>
      <c r="C325" t="inlineStr">
        <is>
          <t>Зерно</t>
        </is>
      </c>
      <c r="D325" t="n">
        <v>3</v>
      </c>
      <c r="E325" s="15" t="n">
        <v>2762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</cols>
  <sheetData>
    <row r="1">
      <c r="A1" t="inlineStr">
        <is>
          <t>Месяц</t>
        </is>
      </c>
      <c r="B1" t="inlineStr">
        <is>
          <t>План выручки, ₽</t>
        </is>
      </c>
      <c r="D1" s="2" t="inlineStr">
        <is>
          <t>ПРИМЕР: условный план</t>
        </is>
      </c>
    </row>
    <row r="2">
      <c r="A2" s="20" t="n">
        <v>46023</v>
      </c>
      <c r="B2" s="15" t="n">
        <v>250000</v>
      </c>
    </row>
    <row r="3">
      <c r="A3" s="20" t="n">
        <v>46054</v>
      </c>
      <c r="B3" s="15" t="n">
        <v>258000</v>
      </c>
    </row>
    <row r="4">
      <c r="A4" s="20" t="n">
        <v>46082</v>
      </c>
      <c r="B4" s="15" t="n">
        <v>266000</v>
      </c>
    </row>
    <row r="5">
      <c r="A5" s="20" t="n">
        <v>46113</v>
      </c>
      <c r="B5" s="15" t="n">
        <v>274000</v>
      </c>
    </row>
    <row r="6">
      <c r="A6" s="20" t="n">
        <v>46143</v>
      </c>
      <c r="B6" s="15" t="n">
        <v>282000</v>
      </c>
    </row>
    <row r="7">
      <c r="A7" s="20" t="n">
        <v>46174</v>
      </c>
      <c r="B7" s="15" t="n">
        <v>290000</v>
      </c>
    </row>
    <row r="8">
      <c r="A8" s="20" t="n">
        <v>46204</v>
      </c>
      <c r="B8" s="15" t="n">
        <v>298000</v>
      </c>
    </row>
    <row r="9">
      <c r="A9" s="20" t="n">
        <v>46235</v>
      </c>
      <c r="B9" s="15" t="n">
        <v>306000</v>
      </c>
    </row>
    <row r="10">
      <c r="A10" s="20" t="n">
        <v>46266</v>
      </c>
      <c r="B10" s="15" t="n">
        <v>314000</v>
      </c>
    </row>
    <row r="11">
      <c r="A11" s="20" t="n">
        <v>46296</v>
      </c>
      <c r="B11" s="15" t="n">
        <v>322000</v>
      </c>
    </row>
    <row r="12">
      <c r="A12" s="20" t="n">
        <v>46327</v>
      </c>
      <c r="B12" s="15" t="n">
        <v>330000</v>
      </c>
    </row>
    <row r="13">
      <c r="A13" s="20" t="n">
        <v>46357</v>
      </c>
      <c r="B13" s="15" t="n">
        <v>338000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5" customWidth="1" min="4" max="4"/>
    <col width="14" customWidth="1" min="5" max="5"/>
    <col width="17" customWidth="1" min="6" max="6"/>
    <col width="3" customWidth="1" min="7" max="7"/>
    <col width="12" customWidth="1" min="8" max="8"/>
    <col width="14" customWidth="1" min="9" max="9"/>
    <col width="17" customWidth="1" min="10" max="10"/>
  </cols>
  <sheetData>
    <row r="1">
      <c r="A1" s="16" t="inlineStr">
        <is>
          <t>По месяцам</t>
        </is>
      </c>
      <c r="H1" s="16" t="inlineStr">
        <is>
          <t>По точкам за выбранный месяц</t>
        </is>
      </c>
    </row>
    <row r="2">
      <c r="A2" t="inlineStr">
        <is>
          <t>Месяц</t>
        </is>
      </c>
      <c r="B2" t="inlineStr">
        <is>
          <t>Выручка, ₽</t>
        </is>
      </c>
      <c r="C2" t="inlineStr">
        <is>
          <t>Заказов</t>
        </is>
      </c>
      <c r="D2" t="inlineStr">
        <is>
          <t>Средний чек, ₽</t>
        </is>
      </c>
      <c r="E2" t="inlineStr">
        <is>
          <t>План, ₽</t>
        </is>
      </c>
      <c r="F2" t="inlineStr">
        <is>
          <t>Выполнение плана</t>
        </is>
      </c>
      <c r="H2" t="inlineStr">
        <is>
          <t>Точка</t>
        </is>
      </c>
      <c r="I2" t="inlineStr">
        <is>
          <t>Выручка, ₽</t>
        </is>
      </c>
      <c r="J2" t="inlineStr">
        <is>
          <t>Прошлый месяц, ₽</t>
        </is>
      </c>
    </row>
    <row r="3">
      <c r="A3" s="21" t="n">
        <v>46023</v>
      </c>
      <c r="B3" s="15">
        <f>SUMIFS(Продажи[Выручка, ₽],Продажи[Дата],"&gt;="&amp;A3,Продажи[Дата],"&lt;="&amp;EOMONTH(A3,0))</f>
        <v/>
      </c>
      <c r="C3">
        <f>SUMIFS(Продажи[Заказов],Продажи[Дата],"&gt;="&amp;A3,Продажи[Дата],"&lt;="&amp;EOMONTH(A3,0))</f>
        <v/>
      </c>
      <c r="D3" s="15">
        <f>IFERROR(B3/C3,0)</f>
        <v/>
      </c>
      <c r="E3" s="15">
        <f>IFERROR(INDEX(План!$B$2:$B$13,MATCH(A3,План!$A$2:$A$13,0)),0)</f>
        <v/>
      </c>
      <c r="F3" s="22">
        <f>IFERROR(B3/E3,0)</f>
        <v/>
      </c>
      <c r="H3" t="inlineStr">
        <is>
          <t>Центр</t>
        </is>
      </c>
      <c r="I3" s="15">
        <f>SUMIFS(Продажи[Выручка, ₽],Продажи[Точка],H3,Продажи[Дата],"&gt;="&amp;Дашборд!$C$3,Продажи[Дата],"&lt;="&amp;EOMONTH(Дашборд!$C$3,0))</f>
        <v/>
      </c>
      <c r="J3" s="15">
        <f>SUMIFS(Продажи[Выручка, ₽],Продажи[Точка],H3,Продажи[Дата],"&gt;="&amp;EDATE(Дашборд!$C$3,-1),Продажи[Дата],"&lt;="&amp;EOMONTH(Дашборд!$C$3,-1))</f>
        <v/>
      </c>
    </row>
    <row r="4">
      <c r="A4" s="21" t="n">
        <v>46054</v>
      </c>
      <c r="B4" s="15">
        <f>SUMIFS(Продажи[Выручка, ₽],Продажи[Дата],"&gt;="&amp;A4,Продажи[Дата],"&lt;="&amp;EOMONTH(A4,0))</f>
        <v/>
      </c>
      <c r="C4">
        <f>SUMIFS(Продажи[Заказов],Продажи[Дата],"&gt;="&amp;A4,Продажи[Дата],"&lt;="&amp;EOMONTH(A4,0))</f>
        <v/>
      </c>
      <c r="D4" s="15">
        <f>IFERROR(B4/C4,0)</f>
        <v/>
      </c>
      <c r="E4" s="15">
        <f>IFERROR(INDEX(План!$B$2:$B$13,MATCH(A4,План!$A$2:$A$13,0)),0)</f>
        <v/>
      </c>
      <c r="F4" s="22">
        <f>IFERROR(B4/E4,0)</f>
        <v/>
      </c>
      <c r="H4" t="inlineStr">
        <is>
          <t>Север</t>
        </is>
      </c>
      <c r="I4" s="15">
        <f>SUMIFS(Продажи[Выручка, ₽],Продажи[Точка],H4,Продажи[Дата],"&gt;="&amp;Дашборд!$C$3,Продажи[Дата],"&lt;="&amp;EOMONTH(Дашборд!$C$3,0))</f>
        <v/>
      </c>
      <c r="J4" s="15">
        <f>SUMIFS(Продажи[Выручка, ₽],Продажи[Точка],H4,Продажи[Дата],"&gt;="&amp;EDATE(Дашборд!$C$3,-1),Продажи[Дата],"&lt;="&amp;EOMONTH(Дашборд!$C$3,-1))</f>
        <v/>
      </c>
    </row>
    <row r="5">
      <c r="A5" s="21" t="n">
        <v>46082</v>
      </c>
      <c r="B5" s="15">
        <f>SUMIFS(Продажи[Выручка, ₽],Продажи[Дата],"&gt;="&amp;A5,Продажи[Дата],"&lt;="&amp;EOMONTH(A5,0))</f>
        <v/>
      </c>
      <c r="C5">
        <f>SUMIFS(Продажи[Заказов],Продажи[Дата],"&gt;="&amp;A5,Продажи[Дата],"&lt;="&amp;EOMONTH(A5,0))</f>
        <v/>
      </c>
      <c r="D5" s="15">
        <f>IFERROR(B5/C5,0)</f>
        <v/>
      </c>
      <c r="E5" s="15">
        <f>IFERROR(INDEX(План!$B$2:$B$13,MATCH(A5,План!$A$2:$A$13,0)),0)</f>
        <v/>
      </c>
      <c r="F5" s="22">
        <f>IFERROR(B5/E5,0)</f>
        <v/>
      </c>
      <c r="H5" t="inlineStr">
        <is>
          <t>Онлайн</t>
        </is>
      </c>
      <c r="I5" s="15">
        <f>SUMIFS(Продажи[Выручка, ₽],Продажи[Точка],H5,Продажи[Дата],"&gt;="&amp;Дашборд!$C$3,Продажи[Дата],"&lt;="&amp;EOMONTH(Дашборд!$C$3,0))</f>
        <v/>
      </c>
      <c r="J5" s="15">
        <f>SUMIFS(Продажи[Выручка, ₽],Продажи[Точка],H5,Продажи[Дата],"&gt;="&amp;EDATE(Дашборд!$C$3,-1),Продажи[Дата],"&lt;="&amp;EOMONTH(Дашборд!$C$3,-1))</f>
        <v/>
      </c>
    </row>
    <row r="6">
      <c r="A6" s="21" t="n">
        <v>46113</v>
      </c>
      <c r="B6" s="15">
        <f>SUMIFS(Продажи[Выручка, ₽],Продажи[Дата],"&gt;="&amp;A6,Продажи[Дата],"&lt;="&amp;EOMONTH(A6,0))</f>
        <v/>
      </c>
      <c r="C6">
        <f>SUMIFS(Продажи[Заказов],Продажи[Дата],"&gt;="&amp;A6,Продажи[Дата],"&lt;="&amp;EOMONTH(A6,0))</f>
        <v/>
      </c>
      <c r="D6" s="15">
        <f>IFERROR(B6/C6,0)</f>
        <v/>
      </c>
      <c r="E6" s="15">
        <f>IFERROR(INDEX(План!$B$2:$B$13,MATCH(A6,План!$A$2:$A$13,0)),0)</f>
        <v/>
      </c>
      <c r="F6" s="22">
        <f>IFERROR(B6/E6,0)</f>
        <v/>
      </c>
    </row>
    <row r="7">
      <c r="A7" s="21" t="n">
        <v>46143</v>
      </c>
      <c r="B7" s="15">
        <f>SUMIFS(Продажи[Выручка, ₽],Продажи[Дата],"&gt;="&amp;A7,Продажи[Дата],"&lt;="&amp;EOMONTH(A7,0))</f>
        <v/>
      </c>
      <c r="C7">
        <f>SUMIFS(Продажи[Заказов],Продажи[Дата],"&gt;="&amp;A7,Продажи[Дата],"&lt;="&amp;EOMONTH(A7,0))</f>
        <v/>
      </c>
      <c r="D7" s="15">
        <f>IFERROR(B7/C7,0)</f>
        <v/>
      </c>
      <c r="E7" s="15">
        <f>IFERROR(INDEX(План!$B$2:$B$13,MATCH(A7,План!$A$2:$A$13,0)),0)</f>
        <v/>
      </c>
      <c r="F7" s="22">
        <f>IFERROR(B7/E7,0)</f>
        <v/>
      </c>
    </row>
    <row r="8">
      <c r="A8" s="21" t="n">
        <v>46174</v>
      </c>
      <c r="B8" s="15">
        <f>SUMIFS(Продажи[Выручка, ₽],Продажи[Дата],"&gt;="&amp;A8,Продажи[Дата],"&lt;="&amp;EOMONTH(A8,0))</f>
        <v/>
      </c>
      <c r="C8">
        <f>SUMIFS(Продажи[Заказов],Продажи[Дата],"&gt;="&amp;A8,Продажи[Дата],"&lt;="&amp;EOMONTH(A8,0))</f>
        <v/>
      </c>
      <c r="D8" s="15">
        <f>IFERROR(B8/C8,0)</f>
        <v/>
      </c>
      <c r="E8" s="15">
        <f>IFERROR(INDEX(План!$B$2:$B$13,MATCH(A8,План!$A$2:$A$13,0)),0)</f>
        <v/>
      </c>
      <c r="F8" s="22">
        <f>IFERROR(B8/E8,0)</f>
        <v/>
      </c>
      <c r="H8" t="inlineStr">
        <is>
          <t>Категория</t>
        </is>
      </c>
      <c r="I8" t="inlineStr">
        <is>
          <t>Выручка, ₽</t>
        </is>
      </c>
    </row>
    <row r="9">
      <c r="A9" s="21" t="n">
        <v>46204</v>
      </c>
      <c r="B9" s="15">
        <f>SUMIFS(Продажи[Выручка, ₽],Продажи[Дата],"&gt;="&amp;A9,Продажи[Дата],"&lt;="&amp;EOMONTH(A9,0))</f>
        <v/>
      </c>
      <c r="C9">
        <f>SUMIFS(Продажи[Заказов],Продажи[Дата],"&gt;="&amp;A9,Продажи[Дата],"&lt;="&amp;EOMONTH(A9,0))</f>
        <v/>
      </c>
      <c r="D9" s="15">
        <f>IFERROR(B9/C9,0)</f>
        <v/>
      </c>
      <c r="E9" s="15">
        <f>IFERROR(INDEX(План!$B$2:$B$13,MATCH(A9,План!$A$2:$A$13,0)),0)</f>
        <v/>
      </c>
      <c r="F9" s="22">
        <f>IFERROR(B9/E9,0)</f>
        <v/>
      </c>
      <c r="H9" t="inlineStr">
        <is>
          <t>Кофе</t>
        </is>
      </c>
      <c r="I9" s="15">
        <f>SUMIFS(Продажи[Выручка, ₽],Продажи[Категория],H9,Продажи[Дата],"&gt;="&amp;Дашборд!$C$3,Продажи[Дата],"&lt;="&amp;EOMONTH(Дашборд!$C$3,0))</f>
        <v/>
      </c>
    </row>
    <row r="10">
      <c r="A10" s="21" t="n">
        <v>46235</v>
      </c>
      <c r="B10" s="15">
        <f>SUMIFS(Продажи[Выручка, ₽],Продажи[Дата],"&gt;="&amp;A10,Продажи[Дата],"&lt;="&amp;EOMONTH(A10,0))</f>
        <v/>
      </c>
      <c r="C10">
        <f>SUMIFS(Продажи[Заказов],Продажи[Дата],"&gt;="&amp;A10,Продажи[Дата],"&lt;="&amp;EOMONTH(A10,0))</f>
        <v/>
      </c>
      <c r="D10" s="15">
        <f>IFERROR(B10/C10,0)</f>
        <v/>
      </c>
      <c r="E10" s="15">
        <f>IFERROR(INDEX(План!$B$2:$B$13,MATCH(A10,План!$A$2:$A$13,0)),0)</f>
        <v/>
      </c>
      <c r="F10" s="22">
        <f>IFERROR(B10/E10,0)</f>
        <v/>
      </c>
      <c r="H10" t="inlineStr">
        <is>
          <t>Выпечка</t>
        </is>
      </c>
      <c r="I10" s="15">
        <f>SUMIFS(Продажи[Выручка, ₽],Продажи[Категория],H10,Продажи[Дата],"&gt;="&amp;Дашборд!$C$3,Продажи[Дата],"&lt;="&amp;EOMONTH(Дашборд!$C$3,0))</f>
        <v/>
      </c>
    </row>
    <row r="11">
      <c r="A11" s="21" t="n">
        <v>46266</v>
      </c>
      <c r="B11" s="15">
        <f>SUMIFS(Продажи[Выручка, ₽],Продажи[Дата],"&gt;="&amp;A11,Продажи[Дата],"&lt;="&amp;EOMONTH(A11,0))</f>
        <v/>
      </c>
      <c r="C11">
        <f>SUMIFS(Продажи[Заказов],Продажи[Дата],"&gt;="&amp;A11,Продажи[Дата],"&lt;="&amp;EOMONTH(A11,0))</f>
        <v/>
      </c>
      <c r="D11" s="15">
        <f>IFERROR(B11/C11,0)</f>
        <v/>
      </c>
      <c r="E11" s="15">
        <f>IFERROR(INDEX(План!$B$2:$B$13,MATCH(A11,План!$A$2:$A$13,0)),0)</f>
        <v/>
      </c>
      <c r="F11" s="22">
        <f>IFERROR(B11/E11,0)</f>
        <v/>
      </c>
      <c r="H11" t="inlineStr">
        <is>
          <t>Зерно</t>
        </is>
      </c>
      <c r="I11" s="15">
        <f>SUMIFS(Продажи[Выручка, ₽],Продажи[Категория],H11,Продажи[Дата],"&gt;="&amp;Дашборд!$C$3,Продажи[Дата],"&lt;="&amp;EOMONTH(Дашборд!$C$3,0))</f>
        <v/>
      </c>
    </row>
    <row r="12">
      <c r="A12" s="21" t="n">
        <v>46296</v>
      </c>
      <c r="B12" s="15">
        <f>SUMIFS(Продажи[Выручка, ₽],Продажи[Дата],"&gt;="&amp;A12,Продажи[Дата],"&lt;="&amp;EOMONTH(A12,0))</f>
        <v/>
      </c>
      <c r="C12">
        <f>SUMIFS(Продажи[Заказов],Продажи[Дата],"&gt;="&amp;A12,Продажи[Дата],"&lt;="&amp;EOMONTH(A12,0))</f>
        <v/>
      </c>
      <c r="D12" s="15">
        <f>IFERROR(B12/C12,0)</f>
        <v/>
      </c>
      <c r="E12" s="15">
        <f>IFERROR(INDEX(План!$B$2:$B$13,MATCH(A12,План!$A$2:$A$13,0)),0)</f>
        <v/>
      </c>
      <c r="F12" s="22">
        <f>IFERROR(B12/E12,0)</f>
        <v/>
      </c>
    </row>
    <row r="13">
      <c r="A13" s="21" t="n">
        <v>46327</v>
      </c>
      <c r="B13" s="15">
        <f>SUMIFS(Продажи[Выручка, ₽],Продажи[Дата],"&gt;="&amp;A13,Продажи[Дата],"&lt;="&amp;EOMONTH(A13,0))</f>
        <v/>
      </c>
      <c r="C13">
        <f>SUMIFS(Продажи[Заказов],Продажи[Дата],"&gt;="&amp;A13,Продажи[Дата],"&lt;="&amp;EOMONTH(A13,0))</f>
        <v/>
      </c>
      <c r="D13" s="15">
        <f>IFERROR(B13/C13,0)</f>
        <v/>
      </c>
      <c r="E13" s="15">
        <f>IFERROR(INDEX(План!$B$2:$B$13,MATCH(A13,План!$A$2:$A$13,0)),0)</f>
        <v/>
      </c>
      <c r="F13" s="22">
        <f>IFERROR(B13/E13,0)</f>
        <v/>
      </c>
    </row>
    <row r="14">
      <c r="A14" s="21" t="n">
        <v>46357</v>
      </c>
      <c r="B14" s="15">
        <f>SUMIFS(Продажи[Выручка, ₽],Продажи[Дата],"&gt;="&amp;A14,Продажи[Дата],"&lt;="&amp;EOMONTH(A14,0))</f>
        <v/>
      </c>
      <c r="C14">
        <f>SUMIFS(Продажи[Заказов],Продажи[Дата],"&gt;="&amp;A14,Продажи[Дата],"&lt;="&amp;EOMONTH(A14,0))</f>
        <v/>
      </c>
      <c r="D14" s="15">
        <f>IFERROR(B14/C14,0)</f>
        <v/>
      </c>
      <c r="E14" s="15">
        <f>IFERROR(INDEX(План!$B$2:$B$13,MATCH(A14,План!$A$2:$A$13,0)),0)</f>
        <v/>
      </c>
      <c r="F14" s="22">
        <f>IFERROR(B14/E14,0)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2026-10-26T00:29:56Z</dcterms:created>
  <dcterms:modified xmlns:dcterms="http://purl.org/dc/terms/" xmlns:xsi="http://www.w3.org/2001/XMLSchema-instance" xsi:type="dcterms:W3CDTF">2026-10-26T00:29:56Z</dcterms:modified>
</cp:coreProperties>
</file>